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05" windowWidth="14490" windowHeight="2925" activeTab="0"/>
  </bookViews>
  <sheets>
    <sheet name="Einzelnes_Dekanat" sheetId="1" r:id="rId1"/>
    <sheet name="Mitglieder" sheetId="2" state="hidden" r:id="rId2"/>
    <sheet name="nach_Dekanten" sheetId="3" state="hidden" r:id="rId3"/>
  </sheets>
  <definedNames/>
  <calcPr fullCalcOnLoad="1"/>
</workbook>
</file>

<file path=xl/sharedStrings.xml><?xml version="1.0" encoding="utf-8"?>
<sst xmlns="http://schemas.openxmlformats.org/spreadsheetml/2006/main" count="354" uniqueCount="137">
  <si>
    <t>=Summe</t>
  </si>
  <si>
    <t xml:space="preserve">1. WS </t>
  </si>
  <si>
    <t xml:space="preserve">109109/ </t>
  </si>
  <si>
    <t xml:space="preserve">109110/ </t>
  </si>
  <si>
    <t xml:space="preserve">109114/ </t>
  </si>
  <si>
    <t xml:space="preserve">109124/ </t>
  </si>
  <si>
    <t xml:space="preserve">109127/ </t>
  </si>
  <si>
    <t xml:space="preserve">109145/ </t>
  </si>
  <si>
    <t xml:space="preserve">109146/ </t>
  </si>
  <si>
    <t xml:space="preserve">109160/ </t>
  </si>
  <si>
    <t xml:space="preserve">109307/ </t>
  </si>
  <si>
    <t xml:space="preserve">109328/ </t>
  </si>
  <si>
    <t xml:space="preserve">109332/ </t>
  </si>
  <si>
    <t xml:space="preserve">109335/ </t>
  </si>
  <si>
    <t xml:space="preserve">109341/ </t>
  </si>
  <si>
    <t xml:space="preserve">109351/ </t>
  </si>
  <si>
    <t xml:space="preserve">109362/ </t>
  </si>
  <si>
    <t xml:space="preserve">109364/ </t>
  </si>
  <si>
    <t xml:space="preserve">109366/ </t>
  </si>
  <si>
    <t xml:space="preserve">109367/ </t>
  </si>
  <si>
    <t xml:space="preserve">109402/ </t>
  </si>
  <si>
    <t xml:space="preserve">109434/ </t>
  </si>
  <si>
    <t xml:space="preserve">109438/ </t>
  </si>
  <si>
    <t xml:space="preserve">109443/ </t>
  </si>
  <si>
    <t xml:space="preserve">109458/ </t>
  </si>
  <si>
    <t xml:space="preserve">109465/ </t>
  </si>
  <si>
    <t xml:space="preserve">109503/ </t>
  </si>
  <si>
    <t xml:space="preserve">109504/ </t>
  </si>
  <si>
    <t xml:space="preserve">109511/ </t>
  </si>
  <si>
    <t xml:space="preserve">109533/ </t>
  </si>
  <si>
    <t xml:space="preserve">109536/ </t>
  </si>
  <si>
    <t xml:space="preserve">109540/ </t>
  </si>
  <si>
    <t xml:space="preserve">109550/ </t>
  </si>
  <si>
    <t xml:space="preserve">109563/ </t>
  </si>
  <si>
    <t xml:space="preserve">109606/ </t>
  </si>
  <si>
    <t xml:space="preserve">109612/ </t>
  </si>
  <si>
    <t xml:space="preserve">109625/ </t>
  </si>
  <si>
    <t xml:space="preserve">109629/ </t>
  </si>
  <si>
    <t xml:space="preserve">109639/ </t>
  </si>
  <si>
    <t xml:space="preserve">109649/ </t>
  </si>
  <si>
    <t xml:space="preserve">109652/ </t>
  </si>
  <si>
    <t xml:space="preserve">109654/ </t>
  </si>
  <si>
    <t xml:space="preserve">109713/ </t>
  </si>
  <si>
    <t xml:space="preserve">109716/ </t>
  </si>
  <si>
    <t xml:space="preserve">109718/ </t>
  </si>
  <si>
    <t xml:space="preserve">109720/ </t>
  </si>
  <si>
    <t xml:space="preserve">109721/ </t>
  </si>
  <si>
    <t xml:space="preserve">109726/ </t>
  </si>
  <si>
    <t xml:space="preserve">109742/ </t>
  </si>
  <si>
    <t xml:space="preserve">109747/ </t>
  </si>
  <si>
    <t xml:space="preserve">109748/ </t>
  </si>
  <si>
    <t xml:space="preserve">109888/ </t>
  </si>
  <si>
    <t xml:space="preserve">109/ </t>
  </si>
  <si>
    <t>Erbach</t>
  </si>
  <si>
    <t>Ried</t>
  </si>
  <si>
    <t>Büdingen</t>
  </si>
  <si>
    <t>Grünberg</t>
  </si>
  <si>
    <t>Hungen</t>
  </si>
  <si>
    <t>Kirchberg</t>
  </si>
  <si>
    <t>Nidda</t>
  </si>
  <si>
    <t>Vogelsberg</t>
  </si>
  <si>
    <t>Wetterau</t>
  </si>
  <si>
    <t>Alsfeld</t>
  </si>
  <si>
    <t>Alzey</t>
  </si>
  <si>
    <t>Ingelheim</t>
  </si>
  <si>
    <t>Mainz</t>
  </si>
  <si>
    <t>Oppenheim</t>
  </si>
  <si>
    <t>Wöllstein</t>
  </si>
  <si>
    <t>Worms-Wonnegau</t>
  </si>
  <si>
    <t>Hochtaunus</t>
  </si>
  <si>
    <t>Bad Schwalbach</t>
  </si>
  <si>
    <t>Diez</t>
  </si>
  <si>
    <t>Idstein</t>
  </si>
  <si>
    <t>Kronberg</t>
  </si>
  <si>
    <t>Nassau</t>
  </si>
  <si>
    <t>St. Goarshausen</t>
  </si>
  <si>
    <t>Wiesbaden</t>
  </si>
  <si>
    <t>Biedenkopf</t>
  </si>
  <si>
    <t>Dillenburg</t>
  </si>
  <si>
    <t>Gladenbach</t>
  </si>
  <si>
    <t>Herborn</t>
  </si>
  <si>
    <t>Bad Marienberg</t>
  </si>
  <si>
    <t>Runkel</t>
  </si>
  <si>
    <t>Selters</t>
  </si>
  <si>
    <t>Weilburg</t>
  </si>
  <si>
    <t>FFM Mitte Ost</t>
  </si>
  <si>
    <t>FFM Süd</t>
  </si>
  <si>
    <t>Offenbach</t>
  </si>
  <si>
    <t>Rodgau</t>
  </si>
  <si>
    <t>Rüsselsheim</t>
  </si>
  <si>
    <t>EKHN</t>
  </si>
  <si>
    <t>Dekanats 
Name</t>
  </si>
  <si>
    <t>Dekanats- nummer</t>
  </si>
  <si>
    <t>nicht zuzuordnen</t>
  </si>
  <si>
    <t xml:space="preserve">Deutsch reformierte Gemeinde FFM </t>
  </si>
  <si>
    <r>
      <t>extra</t>
    </r>
    <r>
      <rPr>
        <sz val="10"/>
        <rFont val="Arial"/>
        <family val="0"/>
      </rPr>
      <t xml:space="preserve"> </t>
    </r>
  </si>
  <si>
    <t>Reinheim</t>
  </si>
  <si>
    <t>Gießen</t>
  </si>
  <si>
    <t>Schotten</t>
  </si>
  <si>
    <t>Dreieich</t>
  </si>
  <si>
    <t>Frankfurt-Höchst</t>
  </si>
  <si>
    <t>Frankfurt Nord</t>
  </si>
  <si>
    <t>Groß-Gerau</t>
  </si>
  <si>
    <t>Bergstraße Mitte</t>
  </si>
  <si>
    <t>Bergstraße SÜD</t>
  </si>
  <si>
    <t>Darmstadt-Land</t>
  </si>
  <si>
    <t>Darmstadt-Stadt</t>
  </si>
  <si>
    <t>Groß-Umstadt</t>
  </si>
  <si>
    <t>alle TLN</t>
  </si>
  <si>
    <t>OEKT</t>
  </si>
  <si>
    <t>29 DEKT</t>
  </si>
  <si>
    <t>28 DEKT</t>
  </si>
  <si>
    <t>27 DEKT</t>
  </si>
  <si>
    <t>30 DEKT</t>
  </si>
  <si>
    <t>zugeordnet</t>
  </si>
  <si>
    <t>relativ</t>
  </si>
  <si>
    <t>absolut</t>
  </si>
  <si>
    <t>zum Durchschnitt</t>
  </si>
  <si>
    <t>Rangfolge</t>
  </si>
  <si>
    <t>absteigend</t>
  </si>
  <si>
    <t>Frankfurt-Höchst, Süd</t>
  </si>
  <si>
    <t>Frankfurt Nord, Ost</t>
  </si>
  <si>
    <t>Rang</t>
  </si>
  <si>
    <t>Mitglieder</t>
  </si>
  <si>
    <t>Teilnehmer</t>
  </si>
  <si>
    <t>relativ DS</t>
  </si>
  <si>
    <t>Dekanat</t>
  </si>
  <si>
    <t>31 DEKT</t>
  </si>
  <si>
    <t>32 DEKT</t>
  </si>
  <si>
    <t>33DEKT</t>
  </si>
  <si>
    <t>33 DEKT</t>
  </si>
  <si>
    <t>Miglieder
2011</t>
  </si>
  <si>
    <t>von 2011</t>
  </si>
  <si>
    <t>34 DEKT</t>
  </si>
  <si>
    <t>35DEKT</t>
  </si>
  <si>
    <t xml:space="preserve"> v</t>
  </si>
  <si>
    <t>35 DEKT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</si>
</sst>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3">
    <font>
      <sz val="10"/>
      <name val="Arial"/>
      <family val="0"/>
    </font>
    <font>
      <sz val="10"/>
      <color indexed="8"/>
      <name val="Verdana"/>
      <family val="2"/>
    </font>
    <font>
      <b/>
      <sz val="7.5"/>
      <color indexed="9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0"/>
    </font>
    <font>
      <b/>
      <sz val="9"/>
      <color indexed="9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8"/>
      </left>
      <right style="thin">
        <color indexed="28"/>
      </right>
      <top style="thin">
        <color indexed="28"/>
      </top>
      <bottom>
        <color indexed="63"/>
      </bottom>
    </border>
    <border>
      <left style="thin">
        <color indexed="28"/>
      </left>
      <right style="thin">
        <color indexed="28"/>
      </right>
      <top>
        <color indexed="63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4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wrapText="1"/>
    </xf>
    <xf numFmtId="0" fontId="0" fillId="0" borderId="12" xfId="48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horizontal="right" wrapText="1"/>
    </xf>
    <xf numFmtId="0" fontId="0" fillId="0" borderId="12" xfId="48" applyFont="1" applyFill="1" applyBorder="1" applyAlignment="1" applyProtection="1">
      <alignment horizontal="left" wrapText="1"/>
      <protection/>
    </xf>
    <xf numFmtId="0" fontId="8" fillId="32" borderId="11" xfId="0" applyFont="1" applyFill="1" applyBorder="1" applyAlignment="1">
      <alignment horizontal="center" wrapText="1"/>
    </xf>
    <xf numFmtId="0" fontId="7" fillId="0" borderId="12" xfId="48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1" fillId="4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" fontId="11" fillId="0" borderId="0" xfId="0" applyNumberFormat="1" applyFont="1" applyAlignment="1" applyProtection="1">
      <alignment/>
      <protection hidden="1"/>
    </xf>
    <xf numFmtId="10" fontId="11" fillId="0" borderId="0" xfId="0" applyNumberFormat="1" applyFont="1" applyAlignment="1" applyProtection="1">
      <alignment/>
      <protection hidden="1"/>
    </xf>
    <xf numFmtId="9" fontId="11" fillId="0" borderId="0" xfId="0" applyNumberFormat="1" applyFont="1" applyAlignment="1" applyProtection="1">
      <alignment/>
      <protection hidden="1"/>
    </xf>
    <xf numFmtId="1" fontId="11" fillId="0" borderId="13" xfId="0" applyNumberFormat="1" applyFont="1" applyBorder="1" applyAlignment="1" applyProtection="1">
      <alignment/>
      <protection hidden="1"/>
    </xf>
    <xf numFmtId="10" fontId="11" fillId="0" borderId="13" xfId="0" applyNumberFormat="1" applyFont="1" applyBorder="1" applyAlignment="1" applyProtection="1">
      <alignment/>
      <protection hidden="1"/>
    </xf>
    <xf numFmtId="9" fontId="11" fillId="0" borderId="13" xfId="0" applyNumberFormat="1" applyFont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4" fillId="34" borderId="0" xfId="0" applyFont="1" applyFill="1" applyAlignment="1" applyProtection="1">
      <alignment/>
      <protection hidden="1"/>
    </xf>
    <xf numFmtId="0" fontId="14" fillId="35" borderId="0" xfId="0" applyFont="1" applyFill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left"/>
      <protection hidden="1"/>
    </xf>
    <xf numFmtId="1" fontId="0" fillId="33" borderId="0" xfId="0" applyNumberFormat="1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 zum EKHN Durchschnitt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225"/>
          <c:w val="0.957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Einzelnes_Dekanat!$B$19:$B$28</c:f>
              <c:strCache/>
            </c:strRef>
          </c:cat>
          <c:val>
            <c:numRef>
              <c:f>Einzelnes_Dekanat!$G$19:$G$28</c:f>
              <c:numCache/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4687"/>
        <c:crosses val="autoZero"/>
        <c:auto val="1"/>
        <c:lblOffset val="100"/>
        <c:tickLblSkip val="1"/>
        <c:noMultiLvlLbl val="0"/>
      </c:catAx>
      <c:valAx>
        <c:axId val="25154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Teilnehmer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795"/>
          <c:w val="0.95225"/>
          <c:h val="0.82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Einzelnes_Dekanat!$B$19:$B$28</c:f>
              <c:strCache/>
            </c:strRef>
          </c:cat>
          <c:val>
            <c:numRef>
              <c:f>Einzelnes_Dekanat!$C$19:$C$28</c:f>
              <c:numCache/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3737"/>
        <c:crosses val="autoZero"/>
        <c:auto val="1"/>
        <c:lblOffset val="100"/>
        <c:tickLblSkip val="1"/>
        <c:noMultiLvlLbl val="0"/>
      </c:catAx>
      <c:valAx>
        <c:axId val="2426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29</xdr:row>
      <xdr:rowOff>38100</xdr:rowOff>
    </xdr:from>
    <xdr:to>
      <xdr:col>10</xdr:col>
      <xdr:colOff>695325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5219700" y="3543300"/>
        <a:ext cx="52006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4</xdr:col>
      <xdr:colOff>390525</xdr:colOff>
      <xdr:row>54</xdr:row>
      <xdr:rowOff>85725</xdr:rowOff>
    </xdr:to>
    <xdr:graphicFrame>
      <xdr:nvGraphicFramePr>
        <xdr:cNvPr id="2" name="Chart 3"/>
        <xdr:cNvGraphicFramePr/>
      </xdr:nvGraphicFramePr>
      <xdr:xfrm>
        <a:off x="0" y="3543300"/>
        <a:ext cx="52006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itemSelected(%20'109109/'%20)" TargetMode="External" /><Relationship Id="rId2" Type="http://schemas.openxmlformats.org/officeDocument/2006/relationships/hyperlink" Target="javascript:itemSelected(%20'109110/'%20)" TargetMode="External" /><Relationship Id="rId3" Type="http://schemas.openxmlformats.org/officeDocument/2006/relationships/hyperlink" Target="javascript:itemSelected(%20'109114/'%20)" TargetMode="External" /><Relationship Id="rId4" Type="http://schemas.openxmlformats.org/officeDocument/2006/relationships/hyperlink" Target="javascript:itemSelected(%20'109124/'%20)" TargetMode="External" /><Relationship Id="rId5" Type="http://schemas.openxmlformats.org/officeDocument/2006/relationships/hyperlink" Target="javascript:itemSelected(%20'109127/'%20)" TargetMode="External" /><Relationship Id="rId6" Type="http://schemas.openxmlformats.org/officeDocument/2006/relationships/hyperlink" Target="javascript:itemSelected(%20'109145/'%20)" TargetMode="External" /><Relationship Id="rId7" Type="http://schemas.openxmlformats.org/officeDocument/2006/relationships/hyperlink" Target="javascript:itemSelected(%20'109146/'%20)" TargetMode="External" /><Relationship Id="rId8" Type="http://schemas.openxmlformats.org/officeDocument/2006/relationships/hyperlink" Target="javascript:itemSelected(%20'109160/'%20)" TargetMode="External" /><Relationship Id="rId9" Type="http://schemas.openxmlformats.org/officeDocument/2006/relationships/hyperlink" Target="javascript:itemSelected(%20'109307/'%20)" TargetMode="External" /><Relationship Id="rId10" Type="http://schemas.openxmlformats.org/officeDocument/2006/relationships/hyperlink" Target="javascript:itemSelected(%20'109328/'%20)" TargetMode="External" /><Relationship Id="rId11" Type="http://schemas.openxmlformats.org/officeDocument/2006/relationships/hyperlink" Target="javascript:itemSelected(%20'109332/'%20)" TargetMode="External" /><Relationship Id="rId12" Type="http://schemas.openxmlformats.org/officeDocument/2006/relationships/hyperlink" Target="javascript:itemSelected(%20'109335/'%20)" TargetMode="External" /><Relationship Id="rId13" Type="http://schemas.openxmlformats.org/officeDocument/2006/relationships/hyperlink" Target="javascript:itemSelected(%20'109341/'%20)" TargetMode="External" /><Relationship Id="rId14" Type="http://schemas.openxmlformats.org/officeDocument/2006/relationships/hyperlink" Target="javascript:itemSelected(%20'109351/'%20)" TargetMode="External" /><Relationship Id="rId15" Type="http://schemas.openxmlformats.org/officeDocument/2006/relationships/hyperlink" Target="javascript:itemSelected(%20'109362/'%20)" TargetMode="External" /><Relationship Id="rId16" Type="http://schemas.openxmlformats.org/officeDocument/2006/relationships/hyperlink" Target="javascript:itemSelected(%20'109364/'%20)" TargetMode="External" /><Relationship Id="rId17" Type="http://schemas.openxmlformats.org/officeDocument/2006/relationships/hyperlink" Target="javascript:itemSelected(%20'109366/'%20)" TargetMode="External" /><Relationship Id="rId18" Type="http://schemas.openxmlformats.org/officeDocument/2006/relationships/hyperlink" Target="javascript:itemSelected(%20'109367/'%20)" TargetMode="External" /><Relationship Id="rId19" Type="http://schemas.openxmlformats.org/officeDocument/2006/relationships/hyperlink" Target="javascript:itemSelected(%20'109402/'%20)" TargetMode="External" /><Relationship Id="rId20" Type="http://schemas.openxmlformats.org/officeDocument/2006/relationships/hyperlink" Target="javascript:itemSelected(%20'109434/'%20)" TargetMode="External" /><Relationship Id="rId21" Type="http://schemas.openxmlformats.org/officeDocument/2006/relationships/hyperlink" Target="javascript:itemSelected(%20'109438/'%20)" TargetMode="External" /><Relationship Id="rId22" Type="http://schemas.openxmlformats.org/officeDocument/2006/relationships/hyperlink" Target="javascript:itemSelected(%20'109443/'%20)" TargetMode="External" /><Relationship Id="rId23" Type="http://schemas.openxmlformats.org/officeDocument/2006/relationships/hyperlink" Target="javascript:itemSelected(%20'109458/'%20)" TargetMode="External" /><Relationship Id="rId24" Type="http://schemas.openxmlformats.org/officeDocument/2006/relationships/hyperlink" Target="javascript:itemSelected(%20'109465/'%20)" TargetMode="External" /><Relationship Id="rId25" Type="http://schemas.openxmlformats.org/officeDocument/2006/relationships/hyperlink" Target="javascript:itemSelected(%20'109503/'%20)" TargetMode="External" /><Relationship Id="rId26" Type="http://schemas.openxmlformats.org/officeDocument/2006/relationships/hyperlink" Target="javascript:itemSelected(%20'109504/'%20)" TargetMode="External" /><Relationship Id="rId27" Type="http://schemas.openxmlformats.org/officeDocument/2006/relationships/hyperlink" Target="javascript:itemSelected(%20'109511/'%20)" TargetMode="External" /><Relationship Id="rId28" Type="http://schemas.openxmlformats.org/officeDocument/2006/relationships/hyperlink" Target="javascript:itemSelected(%20'109533/'%20)" TargetMode="External" /><Relationship Id="rId29" Type="http://schemas.openxmlformats.org/officeDocument/2006/relationships/hyperlink" Target="javascript:itemSelected(%20'109536/'%20)" TargetMode="External" /><Relationship Id="rId30" Type="http://schemas.openxmlformats.org/officeDocument/2006/relationships/hyperlink" Target="javascript:itemSelected(%20'109540/'%20)" TargetMode="External" /><Relationship Id="rId31" Type="http://schemas.openxmlformats.org/officeDocument/2006/relationships/hyperlink" Target="javascript:itemSelected(%20'109550/'%20)" TargetMode="External" /><Relationship Id="rId32" Type="http://schemas.openxmlformats.org/officeDocument/2006/relationships/hyperlink" Target="javascript:itemSelected(%20'109563/'%20)" TargetMode="External" /><Relationship Id="rId33" Type="http://schemas.openxmlformats.org/officeDocument/2006/relationships/hyperlink" Target="javascript:itemSelected(%20'109606/'%20)" TargetMode="External" /><Relationship Id="rId34" Type="http://schemas.openxmlformats.org/officeDocument/2006/relationships/hyperlink" Target="javascript:itemSelected(%20'109612/'%20)" TargetMode="External" /><Relationship Id="rId35" Type="http://schemas.openxmlformats.org/officeDocument/2006/relationships/hyperlink" Target="javascript:itemSelected(%20'109625/'%20)" TargetMode="External" /><Relationship Id="rId36" Type="http://schemas.openxmlformats.org/officeDocument/2006/relationships/hyperlink" Target="javascript:itemSelected(%20'109629/'%20)" TargetMode="External" /><Relationship Id="rId37" Type="http://schemas.openxmlformats.org/officeDocument/2006/relationships/hyperlink" Target="javascript:itemSelected(%20'109639/'%20)" TargetMode="External" /><Relationship Id="rId38" Type="http://schemas.openxmlformats.org/officeDocument/2006/relationships/hyperlink" Target="javascript:itemSelected(%20'109649/'%20)" TargetMode="External" /><Relationship Id="rId39" Type="http://schemas.openxmlformats.org/officeDocument/2006/relationships/hyperlink" Target="javascript:itemSelected(%20'109652/'%20)" TargetMode="External" /><Relationship Id="rId40" Type="http://schemas.openxmlformats.org/officeDocument/2006/relationships/hyperlink" Target="javascript:itemSelected(%20'109654/'%20)" TargetMode="External" /><Relationship Id="rId41" Type="http://schemas.openxmlformats.org/officeDocument/2006/relationships/hyperlink" Target="javascript:itemSelected(%20'109713/'%20)" TargetMode="External" /><Relationship Id="rId42" Type="http://schemas.openxmlformats.org/officeDocument/2006/relationships/hyperlink" Target="javascript:itemSelected(%20'109716/'%20)" TargetMode="External" /><Relationship Id="rId43" Type="http://schemas.openxmlformats.org/officeDocument/2006/relationships/hyperlink" Target="javascript:itemSelected(%20'109718/'%20)" TargetMode="External" /><Relationship Id="rId44" Type="http://schemas.openxmlformats.org/officeDocument/2006/relationships/hyperlink" Target="javascript:itemSelected(%20'109720/'%20)" TargetMode="External" /><Relationship Id="rId45" Type="http://schemas.openxmlformats.org/officeDocument/2006/relationships/hyperlink" Target="javascript:itemSelected(%20'109721/'%20)" TargetMode="External" /><Relationship Id="rId46" Type="http://schemas.openxmlformats.org/officeDocument/2006/relationships/hyperlink" Target="javascript:itemSelected(%20'109726/'%20)" TargetMode="External" /><Relationship Id="rId47" Type="http://schemas.openxmlformats.org/officeDocument/2006/relationships/hyperlink" Target="javascript:itemSelected(%20'109742/'%20)" TargetMode="External" /><Relationship Id="rId48" Type="http://schemas.openxmlformats.org/officeDocument/2006/relationships/hyperlink" Target="javascript:itemSelected(%20'109747/'%20)" TargetMode="External" /><Relationship Id="rId49" Type="http://schemas.openxmlformats.org/officeDocument/2006/relationships/hyperlink" Target="javascript:itemSelected(%20'109748/'%20)" TargetMode="External" /><Relationship Id="rId50" Type="http://schemas.openxmlformats.org/officeDocument/2006/relationships/hyperlink" Target="javascript:itemSelected(%20'109/'%20)" TargetMode="External" /><Relationship Id="rId5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showGridLines="0" showRowColHeaders="0" tabSelected="1" zoomScalePageLayoutView="0" workbookViewId="0" topLeftCell="A4">
      <selection activeCell="C4" sqref="C4"/>
    </sheetView>
  </sheetViews>
  <sheetFormatPr defaultColWidth="11.421875" defaultRowHeight="12.75"/>
  <cols>
    <col min="1" max="1" width="11.421875" style="18" customWidth="1"/>
    <col min="2" max="2" width="18.57421875" style="18" customWidth="1"/>
    <col min="3" max="3" width="30.7109375" style="18" customWidth="1"/>
    <col min="4" max="6" width="11.421875" style="18" customWidth="1"/>
    <col min="7" max="7" width="16.57421875" style="18" customWidth="1"/>
    <col min="8" max="16384" width="11.421875" style="18" customWidth="1"/>
  </cols>
  <sheetData>
    <row r="1" spans="4:49" ht="12.75" hidden="1">
      <c r="D1" s="18" t="s">
        <v>62</v>
      </c>
      <c r="E1" s="18" t="s">
        <v>81</v>
      </c>
      <c r="F1" s="18" t="s">
        <v>70</v>
      </c>
      <c r="G1" s="18" t="s">
        <v>103</v>
      </c>
      <c r="H1" s="18" t="s">
        <v>104</v>
      </c>
      <c r="I1" s="18" t="s">
        <v>77</v>
      </c>
      <c r="J1" s="18" t="s">
        <v>55</v>
      </c>
      <c r="K1" s="18" t="s">
        <v>105</v>
      </c>
      <c r="L1" s="18" t="s">
        <v>106</v>
      </c>
      <c r="M1" s="18" t="s">
        <v>71</v>
      </c>
      <c r="N1" s="18" t="s">
        <v>78</v>
      </c>
      <c r="O1" s="18" t="s">
        <v>99</v>
      </c>
      <c r="P1" s="18" t="s">
        <v>53</v>
      </c>
      <c r="Q1" s="18" t="s">
        <v>121</v>
      </c>
      <c r="R1" s="18" t="s">
        <v>120</v>
      </c>
      <c r="S1" s="18" t="s">
        <v>97</v>
      </c>
      <c r="T1" s="18" t="s">
        <v>79</v>
      </c>
      <c r="U1" s="18" t="s">
        <v>102</v>
      </c>
      <c r="V1" s="18" t="s">
        <v>107</v>
      </c>
      <c r="W1" s="18" t="s">
        <v>56</v>
      </c>
      <c r="X1" s="18" t="s">
        <v>80</v>
      </c>
      <c r="Y1" s="18" t="s">
        <v>69</v>
      </c>
      <c r="Z1" s="18" t="s">
        <v>57</v>
      </c>
      <c r="AA1" s="18" t="s">
        <v>72</v>
      </c>
      <c r="AB1" s="18" t="s">
        <v>64</v>
      </c>
      <c r="AC1" s="18" t="s">
        <v>58</v>
      </c>
      <c r="AD1" s="18" t="s">
        <v>73</v>
      </c>
      <c r="AE1" s="18" t="s">
        <v>65</v>
      </c>
      <c r="AF1" s="18" t="s">
        <v>74</v>
      </c>
      <c r="AG1" s="18" t="s">
        <v>59</v>
      </c>
      <c r="AH1" s="18" t="s">
        <v>87</v>
      </c>
      <c r="AI1" s="18" t="s">
        <v>66</v>
      </c>
      <c r="AJ1" s="18" t="s">
        <v>96</v>
      </c>
      <c r="AK1" s="18" t="s">
        <v>54</v>
      </c>
      <c r="AL1" s="18" t="s">
        <v>88</v>
      </c>
      <c r="AM1" s="18" t="s">
        <v>82</v>
      </c>
      <c r="AN1" s="18" t="s">
        <v>89</v>
      </c>
      <c r="AO1" s="18" t="s">
        <v>98</v>
      </c>
      <c r="AP1" s="18" t="s">
        <v>83</v>
      </c>
      <c r="AQ1" s="18" t="s">
        <v>75</v>
      </c>
      <c r="AR1" s="18" t="s">
        <v>60</v>
      </c>
      <c r="AS1" s="18" t="s">
        <v>84</v>
      </c>
      <c r="AT1" s="18" t="s">
        <v>61</v>
      </c>
      <c r="AU1" s="18" t="s">
        <v>76</v>
      </c>
      <c r="AV1" s="18" t="s">
        <v>67</v>
      </c>
      <c r="AW1" s="18" t="s">
        <v>68</v>
      </c>
    </row>
    <row r="2" ht="12.75" hidden="1"/>
    <row r="3" ht="12.75" hidden="1"/>
    <row r="4" spans="2:3" ht="20.25">
      <c r="B4" s="25" t="s">
        <v>126</v>
      </c>
      <c r="C4" s="23" t="s">
        <v>99</v>
      </c>
    </row>
    <row r="5" spans="2:6" ht="20.25">
      <c r="B5" s="25" t="s">
        <v>123</v>
      </c>
      <c r="C5" s="35">
        <f ca="1">OFFSET(nach_Dekanten!D4,0,$C$45)</f>
        <v>35678</v>
      </c>
      <c r="F5" s="19"/>
    </row>
    <row r="6" spans="2:8" ht="20.25">
      <c r="B6" s="25"/>
      <c r="C6" s="32" t="s">
        <v>124</v>
      </c>
      <c r="D6" s="32" t="s">
        <v>122</v>
      </c>
      <c r="E6" s="33" t="s">
        <v>115</v>
      </c>
      <c r="F6" s="33" t="s">
        <v>122</v>
      </c>
      <c r="G6" s="34" t="s">
        <v>125</v>
      </c>
      <c r="H6" s="34" t="s">
        <v>122</v>
      </c>
    </row>
    <row r="7" spans="2:8" ht="20.25" hidden="1">
      <c r="B7" s="25" t="s">
        <v>136</v>
      </c>
      <c r="C7" s="26">
        <f ca="1">OFFSET(nach_Dekanten!$D5,0,$C$45)</f>
        <v>51.028</v>
      </c>
      <c r="D7" s="26">
        <f ca="1">OFFSET(nach_Dekanten!$D16,0,$C$45)</f>
        <v>23</v>
      </c>
      <c r="E7" s="27">
        <f ca="1">OFFSET(nach_Dekanten!$D52,0,$C$45)</f>
        <v>0.0014302371209148495</v>
      </c>
      <c r="F7" s="26">
        <f ca="1">OFFSET(nach_Dekanten!$D63,0,$C$45)</f>
        <v>29</v>
      </c>
      <c r="G7" s="28">
        <f ca="1">OFFSET(nach_Dekanten!$D99,0,$C$45)</f>
        <v>0.6768317552663455</v>
      </c>
      <c r="H7" s="26">
        <f ca="1">OFFSET(nach_Dekanten!$D110,0,$C$45)</f>
        <v>29</v>
      </c>
    </row>
    <row r="8" spans="2:8" ht="20.25" hidden="1">
      <c r="B8" s="25" t="s">
        <v>133</v>
      </c>
      <c r="C8" s="26">
        <f ca="1">OFFSET(nach_Dekanten!$D6,0,$C$45)</f>
        <v>69.028</v>
      </c>
      <c r="D8" s="26">
        <f ca="1">OFFSET(nach_Dekanten!$D17,0,$C$45)</f>
        <v>29</v>
      </c>
      <c r="E8" s="27">
        <f ca="1">OFFSET(nach_Dekanten!$D53,0,$C$45)</f>
        <v>0.0019347497057009924</v>
      </c>
      <c r="F8" s="26">
        <f ca="1">OFFSET(nach_Dekanten!$D64,0,$C$45)</f>
        <v>28</v>
      </c>
      <c r="G8" s="28">
        <f ca="1">OFFSET(nach_Dekanten!$D100,0,$C$45)</f>
        <v>0.6097119844021914</v>
      </c>
      <c r="H8" s="26">
        <f ca="1">OFFSET(nach_Dekanten!$D111,0,$C$45)</f>
        <v>28</v>
      </c>
    </row>
    <row r="9" spans="2:8" ht="20.25" hidden="1">
      <c r="B9" s="25" t="s">
        <v>130</v>
      </c>
      <c r="C9" s="26">
        <f ca="1">OFFSET(nach_Dekanten!$D7,0,$C$45)</f>
        <v>80.028</v>
      </c>
      <c r="D9" s="26">
        <f ca="1">OFFSET(nach_Dekanten!$D18,0,$C$45)</f>
        <v>23</v>
      </c>
      <c r="E9" s="27">
        <f ca="1">OFFSET(nach_Dekanten!$D54,0,$C$45)</f>
        <v>0.002092399403874814</v>
      </c>
      <c r="F9" s="26">
        <f ca="1">OFFSET(nach_Dekanten!$D65,0,$C$45)</f>
        <v>24</v>
      </c>
      <c r="G9" s="28">
        <f ca="1">OFFSET(nach_Dekanten!$D101,0,$C$45)</f>
        <v>0.735410742073378</v>
      </c>
      <c r="H9" s="26">
        <f ca="1">OFFSET(nach_Dekanten!$D112,0,$C$45)</f>
        <v>24</v>
      </c>
    </row>
    <row r="10" spans="2:8" ht="20.25" hidden="1">
      <c r="B10" s="25" t="s">
        <v>128</v>
      </c>
      <c r="C10" s="26">
        <f ca="1">OFFSET(nach_Dekanten!$D8,0,$C$45)</f>
        <v>58.027</v>
      </c>
      <c r="D10" s="26">
        <f ca="1">OFFSET(nach_Dekanten!$D19,0,$C$45)</f>
        <v>22</v>
      </c>
      <c r="E10" s="27">
        <f ca="1">OFFSET(nach_Dekanten!$D55,0,$C$45)</f>
        <v>0.0015171647449473162</v>
      </c>
      <c r="F10" s="26">
        <f ca="1">OFFSET(nach_Dekanten!$D66,0,$C$45)</f>
        <v>24</v>
      </c>
      <c r="G10" s="28">
        <f ca="1">OFFSET(nach_Dekanten!$D102,0,$C$45)</f>
        <v>0.6947382728464363</v>
      </c>
      <c r="H10" s="26">
        <f ca="1">OFFSET(nach_Dekanten!$D113,0,$C$45)</f>
        <v>24</v>
      </c>
    </row>
    <row r="11" spans="2:8" ht="20.25" hidden="1">
      <c r="B11" s="25" t="s">
        <v>127</v>
      </c>
      <c r="C11" s="26">
        <f ca="1">OFFSET(nach_Dekanten!$D9,0,$C$45)</f>
        <v>140.027</v>
      </c>
      <c r="D11" s="26">
        <f ca="1">OFFSET(nach_Dekanten!$D20,0,$C$45)</f>
        <v>10</v>
      </c>
      <c r="E11" s="27">
        <f ca="1">OFFSET(nach_Dekanten!$D56,0,$C$45)</f>
        <v>0.0036611237482678375</v>
      </c>
      <c r="F11" s="26">
        <f ca="1">OFFSET(nach_Dekanten!$D67,0,$C$45)</f>
        <v>8</v>
      </c>
      <c r="G11" s="28">
        <f ca="1">OFFSET(nach_Dekanten!$D103,0,$C$45)</f>
        <v>1.3420860607793006</v>
      </c>
      <c r="H11" s="26">
        <f ca="1">OFFSET(nach_Dekanten!$D114,0,$C$45)</f>
        <v>8</v>
      </c>
    </row>
    <row r="12" spans="2:8" ht="20.25" hidden="1">
      <c r="B12" s="25" t="s">
        <v>113</v>
      </c>
      <c r="C12" s="26">
        <f ca="1">OFFSET(nach_Dekanten!$D10,0,$C$45)</f>
        <v>46.075</v>
      </c>
      <c r="D12" s="26">
        <f ca="1">OFFSET(nach_Dekanten!$D21,0,$C$45)</f>
        <v>30</v>
      </c>
      <c r="E12" s="27">
        <f ca="1">OFFSET(nach_Dekanten!$D57,0,$C$45)</f>
        <v>0.0012046696472925982</v>
      </c>
      <c r="F12" s="26">
        <f ca="1">OFFSET(nach_Dekanten!$D68,0,$C$45)</f>
        <v>33</v>
      </c>
      <c r="G12" s="28">
        <f ca="1">OFFSET(nach_Dekanten!$D104,0,$C$45)</f>
        <v>0.4755149312487698</v>
      </c>
      <c r="H12" s="26">
        <f ca="1">OFFSET(nach_Dekanten!$D115,0,$C$45)</f>
        <v>33</v>
      </c>
    </row>
    <row r="13" spans="2:8" ht="20.25" hidden="1">
      <c r="B13" s="25" t="s">
        <v>109</v>
      </c>
      <c r="C13" s="26">
        <f ca="1">OFFSET(nach_Dekanten!D11,0,$C$45)</f>
        <v>151.075</v>
      </c>
      <c r="D13" s="26">
        <f ca="1">OFFSET(nach_Dekanten!$D22,0,$C$45)</f>
        <v>25</v>
      </c>
      <c r="E13" s="27">
        <f ca="1">OFFSET(nach_Dekanten!$D58,0,$C$45)</f>
        <v>0.003949983005203022</v>
      </c>
      <c r="F13" s="26">
        <f ca="1">OFFSET(nach_Dekanten!$D69,0,$C$45)</f>
        <v>25</v>
      </c>
      <c r="G13" s="28">
        <f ca="1">OFFSET(nach_Dekanten!$D105,0,$C$45)</f>
        <v>0.6312545100008957</v>
      </c>
      <c r="H13" s="26">
        <f ca="1">OFFSET(nach_Dekanten!$D116,0,$C$45)</f>
        <v>25</v>
      </c>
    </row>
    <row r="14" spans="2:8" ht="20.25" hidden="1">
      <c r="B14" s="25" t="s">
        <v>110</v>
      </c>
      <c r="C14" s="26">
        <f ca="1">OFFSET(nach_Dekanten!D12,0,$C$45)</f>
        <v>692.075</v>
      </c>
      <c r="D14" s="26">
        <f ca="1">OFFSET(nach_Dekanten!$D23,0,$C$45)</f>
        <v>9</v>
      </c>
      <c r="E14" s="27">
        <f ca="1">OFFSET(nach_Dekanten!$D59,0,$C$45)</f>
        <v>0.018094883258817685</v>
      </c>
      <c r="F14" s="26">
        <f ca="1">OFFSET(nach_Dekanten!$D70,0,$C$45)</f>
        <v>5</v>
      </c>
      <c r="G14" s="28">
        <f ca="1">OFFSET(nach_Dekanten!$D106,0,$C$45)</f>
        <v>1.4064128412210213</v>
      </c>
      <c r="H14" s="26">
        <f ca="1">OFFSET(nach_Dekanten!$D117,0,$C$45)</f>
        <v>5</v>
      </c>
    </row>
    <row r="15" spans="2:8" ht="20.25" hidden="1">
      <c r="B15" s="25" t="s">
        <v>111</v>
      </c>
      <c r="C15" s="26">
        <f ca="1">OFFSET(nach_Dekanten!D13,0,$C$45)</f>
        <v>100.075</v>
      </c>
      <c r="D15" s="26">
        <f ca="1">OFFSET(nach_Dekanten!$D24,0,$C$45)</f>
        <v>25</v>
      </c>
      <c r="E15" s="27">
        <f ca="1">OFFSET(nach_Dekanten!$D60,0,$C$45)</f>
        <v>0.0026165450885036736</v>
      </c>
      <c r="F15" s="26">
        <f ca="1">OFFSET(nach_Dekanten!$D71,0,$C$45)</f>
        <v>28</v>
      </c>
      <c r="G15" s="28">
        <f ca="1">OFFSET(nach_Dekanten!$D107,0,$C$45)</f>
        <v>0.7029402883481461</v>
      </c>
      <c r="H15" s="26">
        <f ca="1">OFFSET(nach_Dekanten!$D118,0,$C$45)</f>
        <v>28</v>
      </c>
    </row>
    <row r="16" spans="2:8" ht="20.25" hidden="1">
      <c r="B16" s="25" t="s">
        <v>112</v>
      </c>
      <c r="C16" s="26">
        <f ca="1">OFFSET(nach_Dekanten!D14,0,$C$45)</f>
        <v>110.075</v>
      </c>
      <c r="D16" s="26">
        <f ca="1">OFFSET(nach_Dekanten!$D25,0,$C$45)</f>
        <v>21</v>
      </c>
      <c r="E16" s="27">
        <f ca="1">OFFSET(nach_Dekanten!$D61,0,$C$45)</f>
        <v>0.002878003503542762</v>
      </c>
      <c r="F16" s="26">
        <f ca="1">OFFSET(nach_Dekanten!$D72,0,$C$45)</f>
        <v>22</v>
      </c>
      <c r="G16" s="28">
        <f ca="1">OFFSET(nach_Dekanten!$D108,0,$C$45)</f>
        <v>0.7660892761421078</v>
      </c>
      <c r="H16" s="26">
        <f ca="1">OFFSET(nach_Dekanten!$D119,0,$C$45)</f>
        <v>22</v>
      </c>
    </row>
    <row r="17" spans="2:8" ht="20.25" hidden="1">
      <c r="B17" s="25"/>
      <c r="C17" s="26"/>
      <c r="D17" s="26"/>
      <c r="E17" s="27"/>
      <c r="F17" s="26"/>
      <c r="G17" s="28"/>
      <c r="H17" s="26"/>
    </row>
    <row r="18" spans="2:8" ht="20.25" hidden="1">
      <c r="B18" s="25"/>
      <c r="C18" s="26"/>
      <c r="D18" s="26"/>
      <c r="E18" s="27"/>
      <c r="F18" s="26"/>
      <c r="G18" s="28"/>
      <c r="H18" s="26"/>
    </row>
    <row r="19" spans="1:8" ht="20.25">
      <c r="A19" s="24">
        <v>10</v>
      </c>
      <c r="B19" s="25" t="str">
        <f aca="true" ca="1" t="shared" si="0" ref="B19:B28">OFFSET(B$6,$A19,0)</f>
        <v>27 DEKT</v>
      </c>
      <c r="C19" s="29">
        <f aca="true" ca="1" t="shared" si="1" ref="C19:H28">OFFSET(C$6,$A19,0)</f>
        <v>110.075</v>
      </c>
      <c r="D19" s="29">
        <f ca="1" t="shared" si="1"/>
        <v>21</v>
      </c>
      <c r="E19" s="30">
        <f ca="1" t="shared" si="1"/>
        <v>0.002878003503542762</v>
      </c>
      <c r="F19" s="29">
        <f ca="1" t="shared" si="1"/>
        <v>22</v>
      </c>
      <c r="G19" s="31">
        <f ca="1" t="shared" si="1"/>
        <v>0.7660892761421078</v>
      </c>
      <c r="H19" s="29">
        <f ca="1" t="shared" si="1"/>
        <v>22</v>
      </c>
    </row>
    <row r="20" spans="1:8" ht="20.25">
      <c r="A20" s="24">
        <v>9</v>
      </c>
      <c r="B20" s="25" t="str">
        <f ca="1">OFFSET(B$6,$A20,0)</f>
        <v>28 DEKT</v>
      </c>
      <c r="C20" s="29">
        <f ca="1" t="shared" si="1"/>
        <v>100.075</v>
      </c>
      <c r="D20" s="29">
        <f ca="1" t="shared" si="1"/>
        <v>25</v>
      </c>
      <c r="E20" s="30">
        <f ca="1" t="shared" si="1"/>
        <v>0.0026165450885036736</v>
      </c>
      <c r="F20" s="29">
        <f ca="1" t="shared" si="1"/>
        <v>28</v>
      </c>
      <c r="G20" s="31">
        <f ca="1" t="shared" si="1"/>
        <v>0.7029402883481461</v>
      </c>
      <c r="H20" s="29">
        <f ca="1" t="shared" si="1"/>
        <v>28</v>
      </c>
    </row>
    <row r="21" spans="1:8" ht="20.25">
      <c r="A21" s="24">
        <v>8</v>
      </c>
      <c r="B21" s="25" t="str">
        <f ca="1" t="shared" si="0"/>
        <v>29 DEKT</v>
      </c>
      <c r="C21" s="29">
        <f ca="1" t="shared" si="1"/>
        <v>692.075</v>
      </c>
      <c r="D21" s="29">
        <f ca="1" t="shared" si="1"/>
        <v>9</v>
      </c>
      <c r="E21" s="30">
        <f ca="1" t="shared" si="1"/>
        <v>0.018094883258817685</v>
      </c>
      <c r="F21" s="29">
        <f ca="1" t="shared" si="1"/>
        <v>5</v>
      </c>
      <c r="G21" s="31">
        <f ca="1" t="shared" si="1"/>
        <v>1.4064128412210213</v>
      </c>
      <c r="H21" s="29">
        <f ca="1" t="shared" si="1"/>
        <v>5</v>
      </c>
    </row>
    <row r="22" spans="1:8" ht="20.25">
      <c r="A22" s="24">
        <v>7</v>
      </c>
      <c r="B22" s="25" t="str">
        <f ca="1" t="shared" si="0"/>
        <v>OEKT</v>
      </c>
      <c r="C22" s="29">
        <f ca="1" t="shared" si="1"/>
        <v>151.075</v>
      </c>
      <c r="D22" s="29">
        <f ca="1" t="shared" si="1"/>
        <v>25</v>
      </c>
      <c r="E22" s="30">
        <f ca="1" t="shared" si="1"/>
        <v>0.003949983005203022</v>
      </c>
      <c r="F22" s="29">
        <f ca="1" t="shared" si="1"/>
        <v>25</v>
      </c>
      <c r="G22" s="31">
        <f ca="1" t="shared" si="1"/>
        <v>0.6312545100008957</v>
      </c>
      <c r="H22" s="29">
        <f ca="1" t="shared" si="1"/>
        <v>25</v>
      </c>
    </row>
    <row r="23" spans="1:8" ht="20.25">
      <c r="A23" s="24">
        <v>6</v>
      </c>
      <c r="B23" s="25" t="str">
        <f ca="1" t="shared" si="0"/>
        <v>30 DEKT</v>
      </c>
      <c r="C23" s="29">
        <f ca="1" t="shared" si="1"/>
        <v>46.075</v>
      </c>
      <c r="D23" s="29">
        <f ca="1" t="shared" si="1"/>
        <v>30</v>
      </c>
      <c r="E23" s="30">
        <f ca="1" t="shared" si="1"/>
        <v>0.0012046696472925982</v>
      </c>
      <c r="F23" s="29">
        <f ca="1" t="shared" si="1"/>
        <v>33</v>
      </c>
      <c r="G23" s="31">
        <f ca="1" t="shared" si="1"/>
        <v>0.4755149312487698</v>
      </c>
      <c r="H23" s="29">
        <f ca="1" t="shared" si="1"/>
        <v>33</v>
      </c>
    </row>
    <row r="24" spans="1:8" ht="20.25">
      <c r="A24" s="24">
        <v>5</v>
      </c>
      <c r="B24" s="25" t="str">
        <f ca="1" t="shared" si="0"/>
        <v>31 DEKT</v>
      </c>
      <c r="C24" s="29">
        <f ca="1" t="shared" si="1"/>
        <v>140.027</v>
      </c>
      <c r="D24" s="29">
        <f ca="1" t="shared" si="1"/>
        <v>10</v>
      </c>
      <c r="E24" s="30">
        <f ca="1" t="shared" si="1"/>
        <v>0.0036611237482678375</v>
      </c>
      <c r="F24" s="29">
        <f ca="1" t="shared" si="1"/>
        <v>8</v>
      </c>
      <c r="G24" s="31">
        <f ca="1" t="shared" si="1"/>
        <v>1.3420860607793006</v>
      </c>
      <c r="H24" s="29">
        <f ca="1" t="shared" si="1"/>
        <v>8</v>
      </c>
    </row>
    <row r="25" spans="1:8" ht="20.25">
      <c r="A25" s="24">
        <v>4</v>
      </c>
      <c r="B25" s="25" t="str">
        <f ca="1" t="shared" si="0"/>
        <v>32 DEKT</v>
      </c>
      <c r="C25" s="29">
        <f ca="1" t="shared" si="1"/>
        <v>58.027</v>
      </c>
      <c r="D25" s="29">
        <f ca="1" t="shared" si="1"/>
        <v>22</v>
      </c>
      <c r="E25" s="30">
        <f ca="1" t="shared" si="1"/>
        <v>0.0015171647449473162</v>
      </c>
      <c r="F25" s="29">
        <f ca="1" t="shared" si="1"/>
        <v>24</v>
      </c>
      <c r="G25" s="31">
        <f ca="1" t="shared" si="1"/>
        <v>0.6947382728464363</v>
      </c>
      <c r="H25" s="29">
        <f ca="1" t="shared" si="1"/>
        <v>24</v>
      </c>
    </row>
    <row r="26" spans="1:8" ht="20.25">
      <c r="A26" s="24">
        <v>3</v>
      </c>
      <c r="B26" s="25" t="str">
        <f ca="1" t="shared" si="0"/>
        <v>33 DEKT</v>
      </c>
      <c r="C26" s="29">
        <f ca="1" t="shared" si="1"/>
        <v>80.028</v>
      </c>
      <c r="D26" s="29">
        <f ca="1" t="shared" si="1"/>
        <v>23</v>
      </c>
      <c r="E26" s="30">
        <f ca="1" t="shared" si="1"/>
        <v>0.002092399403874814</v>
      </c>
      <c r="F26" s="29">
        <f ca="1" t="shared" si="1"/>
        <v>24</v>
      </c>
      <c r="G26" s="31">
        <f ca="1" t="shared" si="1"/>
        <v>0.735410742073378</v>
      </c>
      <c r="H26" s="29">
        <f ca="1" t="shared" si="1"/>
        <v>24</v>
      </c>
    </row>
    <row r="27" spans="1:8" ht="20.25">
      <c r="A27" s="24">
        <v>2</v>
      </c>
      <c r="B27" s="25" t="str">
        <f ca="1" t="shared" si="0"/>
        <v>34 DEKT</v>
      </c>
      <c r="C27" s="29">
        <f ca="1" t="shared" si="1"/>
        <v>69.028</v>
      </c>
      <c r="D27" s="29">
        <f ca="1" t="shared" si="1"/>
        <v>29</v>
      </c>
      <c r="E27" s="30">
        <f ca="1" t="shared" si="1"/>
        <v>0.0019347497057009924</v>
      </c>
      <c r="F27" s="29">
        <f ca="1" t="shared" si="1"/>
        <v>28</v>
      </c>
      <c r="G27" s="31">
        <f ca="1" t="shared" si="1"/>
        <v>0.6097119844021914</v>
      </c>
      <c r="H27" s="29">
        <f ca="1" t="shared" si="1"/>
        <v>28</v>
      </c>
    </row>
    <row r="28" spans="1:8" ht="20.25">
      <c r="A28" s="24">
        <v>1</v>
      </c>
      <c r="B28" s="25" t="str">
        <f ca="1" t="shared" si="0"/>
        <v>35 DEKT</v>
      </c>
      <c r="C28" s="29">
        <f ca="1" t="shared" si="1"/>
        <v>51.028</v>
      </c>
      <c r="D28" s="29">
        <f ca="1" t="shared" si="1"/>
        <v>23</v>
      </c>
      <c r="E28" s="30">
        <f ca="1" t="shared" si="1"/>
        <v>0.0014302371209148495</v>
      </c>
      <c r="F28" s="29">
        <f ca="1" t="shared" si="1"/>
        <v>29</v>
      </c>
      <c r="G28" s="31">
        <f ca="1" t="shared" si="1"/>
        <v>0.6768317552663455</v>
      </c>
      <c r="H28" s="29">
        <f ca="1" t="shared" si="1"/>
        <v>29</v>
      </c>
    </row>
    <row r="29" spans="3:8" ht="12.75">
      <c r="C29" s="20"/>
      <c r="D29" s="20"/>
      <c r="E29" s="21"/>
      <c r="F29" s="20"/>
      <c r="G29" s="22"/>
      <c r="H29" s="20"/>
    </row>
    <row r="45" ht="12.75">
      <c r="C45" s="18">
        <f>MATCH(C4,nach_Dekanten!E2:AX2,0)</f>
        <v>24</v>
      </c>
    </row>
  </sheetData>
  <sheetProtection password="CF5D" sheet="1" selectLockedCells="1"/>
  <dataValidations count="1">
    <dataValidation type="list" allowBlank="1" showInputMessage="1" showErrorMessage="1" sqref="C4">
      <formula1>$D$1:$AW$1</formula1>
    </dataValidation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75" zoomScaleNormal="75" zoomScalePageLayoutView="0" workbookViewId="0" topLeftCell="I1">
      <selection activeCell="A1" sqref="A1:H16384"/>
    </sheetView>
  </sheetViews>
  <sheetFormatPr defaultColWidth="11.421875" defaultRowHeight="12.75"/>
  <cols>
    <col min="1" max="1" width="5.7109375" style="0" hidden="1" customWidth="1"/>
    <col min="2" max="2" width="10.8515625" style="0" hidden="1" customWidth="1"/>
    <col min="3" max="3" width="19.8515625" style="0" hidden="1" customWidth="1"/>
    <col min="4" max="4" width="0" style="0" hidden="1" customWidth="1"/>
    <col min="5" max="5" width="13.28125" style="0" hidden="1" customWidth="1"/>
    <col min="6" max="8" width="0" style="0" hidden="1" customWidth="1"/>
  </cols>
  <sheetData>
    <row r="1" spans="1:5" ht="12.75">
      <c r="A1" s="1"/>
      <c r="B1" s="2"/>
      <c r="C1" s="2"/>
      <c r="D1" s="3"/>
      <c r="E1" s="40"/>
    </row>
    <row r="2" spans="1:5" ht="12.75">
      <c r="A2" s="1"/>
      <c r="B2" s="1"/>
      <c r="C2" s="1"/>
      <c r="D2" s="1" t="s">
        <v>0</v>
      </c>
      <c r="E2" s="41"/>
    </row>
    <row r="3" spans="1:5" ht="23.25">
      <c r="A3" s="1"/>
      <c r="B3" s="7" t="s">
        <v>92</v>
      </c>
      <c r="C3" s="7" t="s">
        <v>91</v>
      </c>
      <c r="D3" s="7" t="s">
        <v>1</v>
      </c>
      <c r="E3" s="42" t="s">
        <v>131</v>
      </c>
    </row>
    <row r="4" spans="1:6" ht="12.75">
      <c r="A4" s="10">
        <v>1</v>
      </c>
      <c r="B4" s="4" t="s">
        <v>2</v>
      </c>
      <c r="C4" t="s">
        <v>105</v>
      </c>
      <c r="D4" s="5">
        <v>53607</v>
      </c>
      <c r="E4" s="13">
        <v>50412</v>
      </c>
      <c r="F4">
        <f>MATCH(C4,nach_Dekanten!E$2:AX$2,0)</f>
        <v>41</v>
      </c>
    </row>
    <row r="5" spans="1:6" ht="12.75">
      <c r="A5" s="11">
        <v>2</v>
      </c>
      <c r="B5" s="6" t="s">
        <v>3</v>
      </c>
      <c r="C5" t="s">
        <v>106</v>
      </c>
      <c r="D5" s="5">
        <v>50116</v>
      </c>
      <c r="E5" s="13">
        <v>48738</v>
      </c>
      <c r="F5">
        <f>MATCH(C5,nach_Dekanten!E$2:AX$2,0)</f>
        <v>42</v>
      </c>
    </row>
    <row r="6" spans="1:6" ht="12.75">
      <c r="A6" s="11">
        <v>3</v>
      </c>
      <c r="B6" s="6" t="s">
        <v>4</v>
      </c>
      <c r="C6" s="6" t="s">
        <v>53</v>
      </c>
      <c r="D6" s="5">
        <v>44158</v>
      </c>
      <c r="E6" s="13">
        <v>40855</v>
      </c>
      <c r="F6">
        <f>MATCH(C6,nach_Dekanten!E$2:AX$2,0)</f>
        <v>43</v>
      </c>
    </row>
    <row r="7" spans="1:6" ht="12.75">
      <c r="A7" s="11">
        <v>4</v>
      </c>
      <c r="B7" s="6" t="s">
        <v>5</v>
      </c>
      <c r="C7" s="6" t="s">
        <v>54</v>
      </c>
      <c r="D7" s="5">
        <v>39335</v>
      </c>
      <c r="E7" s="13">
        <v>37497</v>
      </c>
      <c r="F7">
        <f>MATCH(C7,nach_Dekanten!E$2:AX$2,0)</f>
        <v>46</v>
      </c>
    </row>
    <row r="8" spans="1:6" ht="12.75">
      <c r="A8" s="11">
        <v>5</v>
      </c>
      <c r="B8" s="6" t="s">
        <v>6</v>
      </c>
      <c r="C8" t="s">
        <v>107</v>
      </c>
      <c r="D8" s="5">
        <v>25846</v>
      </c>
      <c r="E8" s="13">
        <f>ROUNDUP(62286*D8/($D$8+$D$9),0)</f>
        <v>24499</v>
      </c>
      <c r="F8">
        <f>MATCH(C8,nach_Dekanten!E$2:AX$2,0)</f>
        <v>44</v>
      </c>
    </row>
    <row r="9" spans="1:6" ht="12.75">
      <c r="A9" s="11">
        <v>6</v>
      </c>
      <c r="B9" s="6" t="s">
        <v>7</v>
      </c>
      <c r="C9" s="6" t="s">
        <v>96</v>
      </c>
      <c r="D9" s="5">
        <v>39865</v>
      </c>
      <c r="E9" s="13">
        <f>ROUNDUP(62286*D9/($D$8+$D$9),0)</f>
        <v>37788</v>
      </c>
      <c r="F9">
        <f>MATCH(C9,nach_Dekanten!E$2:AX$2,0)</f>
        <v>45</v>
      </c>
    </row>
    <row r="10" spans="1:6" ht="12.75">
      <c r="A10" s="11">
        <v>7</v>
      </c>
      <c r="B10" s="6" t="s">
        <v>8</v>
      </c>
      <c r="C10" t="s">
        <v>104</v>
      </c>
      <c r="D10" s="5">
        <v>32608</v>
      </c>
      <c r="E10" s="13">
        <f>ROUNDUP(73798*D10/($D$10+$D$11),0)</f>
        <v>30846</v>
      </c>
      <c r="F10">
        <f>MATCH(C10,nach_Dekanten!E$2:AX$2,0)</f>
        <v>40</v>
      </c>
    </row>
    <row r="11" spans="1:6" ht="12.75">
      <c r="A11" s="11">
        <v>8</v>
      </c>
      <c r="B11" s="6" t="s">
        <v>9</v>
      </c>
      <c r="C11" t="s">
        <v>103</v>
      </c>
      <c r="D11" s="5">
        <v>45406</v>
      </c>
      <c r="E11" s="13">
        <f>ROUNDUP(73798*D11/($D$10+$D$11),0)</f>
        <v>42953</v>
      </c>
      <c r="F11">
        <f>MATCH(C11,nach_Dekanten!E$2:AX$2,0)</f>
        <v>39</v>
      </c>
    </row>
    <row r="12" spans="1:6" ht="12.75">
      <c r="A12" s="11">
        <v>9</v>
      </c>
      <c r="B12" s="6" t="s">
        <v>10</v>
      </c>
      <c r="C12" s="6" t="s">
        <v>55</v>
      </c>
      <c r="D12" s="5">
        <v>33080</v>
      </c>
      <c r="E12" s="13">
        <v>31150</v>
      </c>
      <c r="F12">
        <f>MATCH(C12,nach_Dekanten!E$2:AX$2,0)</f>
        <v>10</v>
      </c>
    </row>
    <row r="13" spans="1:6" ht="12.75">
      <c r="A13" s="11">
        <v>10</v>
      </c>
      <c r="B13" s="6" t="s">
        <v>11</v>
      </c>
      <c r="C13" s="6" t="s">
        <v>56</v>
      </c>
      <c r="D13" s="5">
        <v>25728</v>
      </c>
      <c r="E13" s="13">
        <v>24429</v>
      </c>
      <c r="F13">
        <f>MATCH(C13,nach_Dekanten!E$2:AX$2,0)</f>
        <v>12</v>
      </c>
    </row>
    <row r="14" spans="1:6" ht="12.75">
      <c r="A14" s="11">
        <v>11</v>
      </c>
      <c r="B14" s="6" t="s">
        <v>12</v>
      </c>
      <c r="C14" s="6" t="s">
        <v>57</v>
      </c>
      <c r="D14" s="5">
        <v>19605</v>
      </c>
      <c r="E14" s="13">
        <v>18213</v>
      </c>
      <c r="F14">
        <f>MATCH(C14,nach_Dekanten!E$2:AX$2,0)</f>
        <v>13</v>
      </c>
    </row>
    <row r="15" spans="1:6" ht="12.75">
      <c r="A15" s="11">
        <v>12</v>
      </c>
      <c r="B15" s="6" t="s">
        <v>13</v>
      </c>
      <c r="C15" s="6" t="s">
        <v>58</v>
      </c>
      <c r="D15" s="5">
        <v>25428</v>
      </c>
      <c r="E15" s="13">
        <v>24038</v>
      </c>
      <c r="F15">
        <f>MATCH(C15,nach_Dekanten!E$2:AX$2,0)</f>
        <v>14</v>
      </c>
    </row>
    <row r="16" spans="1:6" ht="12.75">
      <c r="A16" s="11">
        <v>13</v>
      </c>
      <c r="B16" s="6" t="s">
        <v>14</v>
      </c>
      <c r="C16" s="6" t="s">
        <v>59</v>
      </c>
      <c r="D16" s="5">
        <v>19230</v>
      </c>
      <c r="E16" s="13">
        <v>18275</v>
      </c>
      <c r="F16">
        <f>MATCH(C16,nach_Dekanten!E$2:AX$2,0)</f>
        <v>15</v>
      </c>
    </row>
    <row r="17" spans="1:6" ht="12.75">
      <c r="A17" s="11">
        <v>14</v>
      </c>
      <c r="B17" s="6" t="s">
        <v>15</v>
      </c>
      <c r="C17" s="6" t="s">
        <v>98</v>
      </c>
      <c r="D17" s="5">
        <v>17558</v>
      </c>
      <c r="E17" s="13">
        <v>16330</v>
      </c>
      <c r="F17">
        <f>MATCH(C17,nach_Dekanten!E$2:AX$2,0)</f>
        <v>16</v>
      </c>
    </row>
    <row r="18" spans="1:6" ht="12.75">
      <c r="A18" s="11">
        <v>15</v>
      </c>
      <c r="B18" s="6" t="s">
        <v>16</v>
      </c>
      <c r="C18" s="6" t="s">
        <v>60</v>
      </c>
      <c r="D18" s="5">
        <v>29945</v>
      </c>
      <c r="E18" s="13">
        <v>27464</v>
      </c>
      <c r="F18">
        <f>MATCH(C18,nach_Dekanten!E$2:AX$2,0)</f>
        <v>17</v>
      </c>
    </row>
    <row r="19" spans="1:6" ht="12.75">
      <c r="A19" s="11">
        <v>16</v>
      </c>
      <c r="B19" s="6" t="s">
        <v>17</v>
      </c>
      <c r="C19" s="6" t="s">
        <v>61</v>
      </c>
      <c r="D19" s="5">
        <v>87193</v>
      </c>
      <c r="E19" s="13">
        <v>82658</v>
      </c>
      <c r="F19">
        <f>MATCH(C19,nach_Dekanten!E$2:AX$2,0)</f>
        <v>18</v>
      </c>
    </row>
    <row r="20" spans="1:6" ht="12.75">
      <c r="A20" s="11">
        <v>17</v>
      </c>
      <c r="B20" s="6" t="s">
        <v>18</v>
      </c>
      <c r="C20" s="6" t="s">
        <v>97</v>
      </c>
      <c r="D20" s="5">
        <v>57998</v>
      </c>
      <c r="E20" s="13">
        <v>57110</v>
      </c>
      <c r="F20">
        <f>MATCH(C20,nach_Dekanten!E$2:AX$2,0)</f>
        <v>11</v>
      </c>
    </row>
    <row r="21" spans="1:6" ht="12.75">
      <c r="A21" s="11">
        <v>18</v>
      </c>
      <c r="B21" s="6" t="s">
        <v>19</v>
      </c>
      <c r="C21" s="6" t="s">
        <v>62</v>
      </c>
      <c r="D21" s="5">
        <v>33951</v>
      </c>
      <c r="E21" s="13">
        <v>31441</v>
      </c>
      <c r="F21">
        <f>MATCH(C21,nach_Dekanten!E$2:AX$2,0)</f>
        <v>9</v>
      </c>
    </row>
    <row r="22" spans="1:6" ht="12.75">
      <c r="A22" s="11">
        <v>19</v>
      </c>
      <c r="B22" s="6" t="s">
        <v>20</v>
      </c>
      <c r="C22" s="6" t="s">
        <v>63</v>
      </c>
      <c r="D22" s="5">
        <v>26618</v>
      </c>
      <c r="E22" s="13">
        <v>25001</v>
      </c>
      <c r="F22" t="e">
        <f>MATCH(C22,nach_Dekanten!E$2:AX$2,0)</f>
        <v>#N/A</v>
      </c>
    </row>
    <row r="23" spans="1:6" ht="12.75">
      <c r="A23" s="11">
        <v>20</v>
      </c>
      <c r="B23" s="6" t="s">
        <v>21</v>
      </c>
      <c r="C23" s="6" t="s">
        <v>64</v>
      </c>
      <c r="D23" s="5">
        <v>32473</v>
      </c>
      <c r="E23" s="13">
        <v>32069</v>
      </c>
      <c r="F23">
        <f>MATCH(C23,nach_Dekanten!E$2:AX$2,0)</f>
        <v>19</v>
      </c>
    </row>
    <row r="24" spans="1:6" ht="12.75">
      <c r="A24" s="11">
        <v>21</v>
      </c>
      <c r="B24" s="6" t="s">
        <v>22</v>
      </c>
      <c r="C24" s="6" t="s">
        <v>65</v>
      </c>
      <c r="D24" s="5">
        <v>52552</v>
      </c>
      <c r="E24" s="13">
        <v>52283</v>
      </c>
      <c r="F24">
        <f>MATCH(C24,nach_Dekanten!E$2:AX$2,0)</f>
        <v>20</v>
      </c>
    </row>
    <row r="25" spans="1:6" ht="12.75">
      <c r="A25" s="11">
        <v>22</v>
      </c>
      <c r="B25" s="6" t="s">
        <v>23</v>
      </c>
      <c r="C25" s="6" t="s">
        <v>66</v>
      </c>
      <c r="D25" s="5">
        <v>24183</v>
      </c>
      <c r="E25" s="13">
        <v>23140</v>
      </c>
      <c r="F25">
        <f>MATCH(C25,nach_Dekanten!E$2:AX$2,0)</f>
        <v>21</v>
      </c>
    </row>
    <row r="26" spans="1:6" ht="12.75">
      <c r="A26" s="11">
        <v>23</v>
      </c>
      <c r="B26" s="6" t="s">
        <v>24</v>
      </c>
      <c r="C26" s="6" t="s">
        <v>67</v>
      </c>
      <c r="D26" s="5">
        <v>19114</v>
      </c>
      <c r="E26" s="13">
        <v>18308</v>
      </c>
      <c r="F26">
        <f>MATCH(C26,nach_Dekanten!E$2:AX$2,0)</f>
        <v>22</v>
      </c>
    </row>
    <row r="27" spans="1:6" ht="12.75">
      <c r="A27" s="11">
        <v>24</v>
      </c>
      <c r="B27" s="6" t="s">
        <v>25</v>
      </c>
      <c r="C27" s="6" t="s">
        <v>68</v>
      </c>
      <c r="D27" s="5">
        <v>55622</v>
      </c>
      <c r="E27" s="13">
        <v>51836</v>
      </c>
      <c r="F27">
        <f>MATCH(C27,nach_Dekanten!E$2:AX$2,0)</f>
        <v>23</v>
      </c>
    </row>
    <row r="28" spans="1:6" ht="12.75">
      <c r="A28" s="11">
        <v>25</v>
      </c>
      <c r="B28" s="6" t="s">
        <v>26</v>
      </c>
      <c r="C28" s="6" t="s">
        <v>69</v>
      </c>
      <c r="D28" s="5">
        <v>64358</v>
      </c>
      <c r="E28" s="13">
        <v>60962</v>
      </c>
      <c r="F28">
        <f>MATCH(C28,nach_Dekanten!E$2:AX$2,0)</f>
        <v>33</v>
      </c>
    </row>
    <row r="29" spans="1:6" ht="12.75">
      <c r="A29" s="11">
        <v>26</v>
      </c>
      <c r="B29" s="6" t="s">
        <v>27</v>
      </c>
      <c r="C29" s="6" t="s">
        <v>70</v>
      </c>
      <c r="D29" s="5">
        <v>33992</v>
      </c>
      <c r="E29" s="13">
        <v>32141</v>
      </c>
      <c r="F29">
        <f>MATCH(C29,nach_Dekanten!E$2:AX$2,0)</f>
        <v>31</v>
      </c>
    </row>
    <row r="30" spans="1:6" ht="12.75">
      <c r="A30" s="11">
        <v>27</v>
      </c>
      <c r="B30" s="6" t="s">
        <v>28</v>
      </c>
      <c r="C30" s="6" t="s">
        <v>71</v>
      </c>
      <c r="D30" s="5">
        <v>26067</v>
      </c>
      <c r="E30" s="13">
        <v>24347</v>
      </c>
      <c r="F30">
        <f>MATCH(C30,nach_Dekanten!E$2:AX$2,0)</f>
        <v>32</v>
      </c>
    </row>
    <row r="31" spans="1:6" ht="12.75">
      <c r="A31" s="11">
        <v>28</v>
      </c>
      <c r="B31" s="6" t="s">
        <v>29</v>
      </c>
      <c r="C31" s="6" t="s">
        <v>72</v>
      </c>
      <c r="D31" s="5">
        <v>27204</v>
      </c>
      <c r="E31" s="13">
        <v>25852</v>
      </c>
      <c r="F31">
        <f>MATCH(C31,nach_Dekanten!E$2:AX$2,0)</f>
        <v>34</v>
      </c>
    </row>
    <row r="32" spans="1:6" ht="12.75">
      <c r="A32" s="11">
        <v>29</v>
      </c>
      <c r="B32" s="6" t="s">
        <v>30</v>
      </c>
      <c r="C32" s="6" t="s">
        <v>73</v>
      </c>
      <c r="D32" s="5">
        <v>67973</v>
      </c>
      <c r="E32" s="13">
        <v>65618</v>
      </c>
      <c r="F32">
        <f>MATCH(C32,nach_Dekanten!E$2:AX$2,0)</f>
        <v>35</v>
      </c>
    </row>
    <row r="33" spans="1:6" ht="12.75">
      <c r="A33" s="11">
        <v>30</v>
      </c>
      <c r="B33" s="6" t="s">
        <v>31</v>
      </c>
      <c r="C33" s="6" t="s">
        <v>74</v>
      </c>
      <c r="D33" s="5">
        <v>20175</v>
      </c>
      <c r="E33" s="13">
        <v>18835</v>
      </c>
      <c r="F33">
        <f>MATCH(C33,nach_Dekanten!E$2:AX$2,0)</f>
        <v>36</v>
      </c>
    </row>
    <row r="34" spans="1:6" ht="12.75">
      <c r="A34" s="11">
        <v>31</v>
      </c>
      <c r="B34" s="6" t="s">
        <v>32</v>
      </c>
      <c r="C34" s="6" t="s">
        <v>75</v>
      </c>
      <c r="D34" s="5">
        <v>16960</v>
      </c>
      <c r="E34" s="13">
        <v>16080</v>
      </c>
      <c r="F34">
        <f>MATCH(C34,nach_Dekanten!E$2:AX$2,0)</f>
        <v>37</v>
      </c>
    </row>
    <row r="35" spans="1:6" ht="12.75">
      <c r="A35" s="11">
        <v>32</v>
      </c>
      <c r="B35" s="6" t="s">
        <v>33</v>
      </c>
      <c r="C35" s="6" t="s">
        <v>76</v>
      </c>
      <c r="D35" s="5">
        <v>90819</v>
      </c>
      <c r="E35" s="13">
        <v>84701</v>
      </c>
      <c r="F35">
        <f>MATCH(C35,nach_Dekanten!E$2:AX$2,0)</f>
        <v>38</v>
      </c>
    </row>
    <row r="36" spans="1:6" ht="12.75">
      <c r="A36" s="11">
        <v>33</v>
      </c>
      <c r="B36" s="6" t="s">
        <v>34</v>
      </c>
      <c r="C36" s="6" t="s">
        <v>77</v>
      </c>
      <c r="D36" s="5">
        <v>27023</v>
      </c>
      <c r="E36" s="13">
        <v>25307</v>
      </c>
      <c r="F36">
        <f>MATCH(C36,nach_Dekanten!E$2:AX$2,0)</f>
        <v>2</v>
      </c>
    </row>
    <row r="37" spans="1:6" ht="12.75">
      <c r="A37" s="11">
        <v>34</v>
      </c>
      <c r="B37" s="6" t="s">
        <v>35</v>
      </c>
      <c r="C37" s="6" t="s">
        <v>78</v>
      </c>
      <c r="D37" s="5">
        <v>33725</v>
      </c>
      <c r="E37" s="13">
        <v>31542</v>
      </c>
      <c r="F37">
        <f>MATCH(C37,nach_Dekanten!E$2:AX$2,0)</f>
        <v>3</v>
      </c>
    </row>
    <row r="38" spans="1:6" ht="12.75">
      <c r="A38" s="11">
        <v>35</v>
      </c>
      <c r="B38" s="6" t="s">
        <v>36</v>
      </c>
      <c r="C38" s="6" t="s">
        <v>79</v>
      </c>
      <c r="D38" s="5">
        <v>34566</v>
      </c>
      <c r="E38" s="13">
        <v>33057</v>
      </c>
      <c r="F38">
        <f>MATCH(C38,nach_Dekanten!E$2:AX$2,0)</f>
        <v>4</v>
      </c>
    </row>
    <row r="39" spans="1:6" ht="12.75">
      <c r="A39" s="11">
        <v>36</v>
      </c>
      <c r="B39" s="6" t="s">
        <v>37</v>
      </c>
      <c r="C39" s="6" t="s">
        <v>80</v>
      </c>
      <c r="D39" s="5">
        <v>28773</v>
      </c>
      <c r="E39" s="13">
        <v>27480</v>
      </c>
      <c r="F39">
        <f>MATCH(C39,nach_Dekanten!E$2:AX$2,0)</f>
        <v>5</v>
      </c>
    </row>
    <row r="40" spans="1:6" ht="12.75">
      <c r="A40" s="11">
        <v>37</v>
      </c>
      <c r="B40" s="6" t="s">
        <v>38</v>
      </c>
      <c r="C40" s="6" t="s">
        <v>81</v>
      </c>
      <c r="D40" s="5">
        <v>34287</v>
      </c>
      <c r="E40" s="13">
        <v>32445</v>
      </c>
      <c r="F40">
        <f>MATCH(C40,nach_Dekanten!E$2:AX$2,0)</f>
        <v>1</v>
      </c>
    </row>
    <row r="41" spans="1:6" ht="12.75">
      <c r="A41" s="11">
        <v>38</v>
      </c>
      <c r="B41" s="6" t="s">
        <v>39</v>
      </c>
      <c r="C41" s="6" t="s">
        <v>82</v>
      </c>
      <c r="D41" s="5">
        <v>31967</v>
      </c>
      <c r="E41" s="13">
        <v>30503</v>
      </c>
      <c r="F41">
        <f>MATCH(C41,nach_Dekanten!E$2:AX$2,0)</f>
        <v>6</v>
      </c>
    </row>
    <row r="42" spans="1:6" ht="12.75">
      <c r="A42" s="11">
        <v>39</v>
      </c>
      <c r="B42" s="6" t="s">
        <v>40</v>
      </c>
      <c r="C42" s="6" t="s">
        <v>83</v>
      </c>
      <c r="D42" s="5">
        <v>27594</v>
      </c>
      <c r="E42" s="13">
        <v>26622</v>
      </c>
      <c r="F42">
        <f>MATCH(C42,nach_Dekanten!E$2:AX$2,0)</f>
        <v>7</v>
      </c>
    </row>
    <row r="43" spans="1:6" ht="12.75">
      <c r="A43" s="11">
        <v>40</v>
      </c>
      <c r="B43" s="6" t="s">
        <v>41</v>
      </c>
      <c r="C43" s="6" t="s">
        <v>84</v>
      </c>
      <c r="D43" s="5">
        <v>22322</v>
      </c>
      <c r="E43" s="13">
        <v>20863</v>
      </c>
      <c r="F43">
        <f>MATCH(C43,nach_Dekanten!E$2:AX$2,0)</f>
        <v>8</v>
      </c>
    </row>
    <row r="44" spans="1:6" ht="12.75">
      <c r="A44" s="11">
        <v>41</v>
      </c>
      <c r="B44" s="6" t="s">
        <v>42</v>
      </c>
      <c r="C44" s="6" t="s">
        <v>99</v>
      </c>
      <c r="D44" s="5">
        <v>38247</v>
      </c>
      <c r="E44" s="13">
        <v>35678</v>
      </c>
      <c r="F44">
        <f>MATCH(C44,nach_Dekanten!E$2:AX$2,0)</f>
        <v>24</v>
      </c>
    </row>
    <row r="45" spans="1:6" ht="12.75">
      <c r="A45" s="11">
        <v>42</v>
      </c>
      <c r="B45" s="6" t="s">
        <v>43</v>
      </c>
      <c r="C45" s="6" t="s">
        <v>85</v>
      </c>
      <c r="D45" s="5">
        <v>33327</v>
      </c>
      <c r="E45" s="13">
        <v>35002</v>
      </c>
      <c r="F45" t="e">
        <f>MATCH(C45,nach_Dekanten!E$2:AX$2,0)</f>
        <v>#N/A</v>
      </c>
    </row>
    <row r="46" spans="1:6" ht="12.75">
      <c r="A46" s="11">
        <v>43</v>
      </c>
      <c r="B46" s="6" t="s">
        <v>44</v>
      </c>
      <c r="C46" t="s">
        <v>100</v>
      </c>
      <c r="D46" s="5">
        <v>29774</v>
      </c>
      <c r="E46" s="13">
        <v>26703</v>
      </c>
      <c r="F46" t="e">
        <f>MATCH(C46,nach_Dekanten!E$2:AX$2,0)</f>
        <v>#N/A</v>
      </c>
    </row>
    <row r="47" spans="1:6" ht="12.75">
      <c r="A47" s="11">
        <v>44</v>
      </c>
      <c r="B47" s="6" t="s">
        <v>45</v>
      </c>
      <c r="C47" t="s">
        <v>101</v>
      </c>
      <c r="D47" s="5">
        <v>42382</v>
      </c>
      <c r="E47" s="13">
        <v>39955</v>
      </c>
      <c r="F47" t="e">
        <f>MATCH(C47,nach_Dekanten!E$2:AX$2,0)</f>
        <v>#N/A</v>
      </c>
    </row>
    <row r="48" spans="1:6" ht="12.75">
      <c r="A48" s="11">
        <v>45</v>
      </c>
      <c r="B48" s="6" t="s">
        <v>46</v>
      </c>
      <c r="C48" s="6" t="s">
        <v>86</v>
      </c>
      <c r="D48" s="5">
        <v>31398</v>
      </c>
      <c r="E48" s="13">
        <v>31155</v>
      </c>
      <c r="F48" t="e">
        <f>MATCH(C48,nach_Dekanten!E$2:AX$2,0)</f>
        <v>#N/A</v>
      </c>
    </row>
    <row r="49" spans="1:6" ht="12.75">
      <c r="A49" s="11">
        <v>46</v>
      </c>
      <c r="B49" s="6" t="s">
        <v>47</v>
      </c>
      <c r="C49" t="s">
        <v>102</v>
      </c>
      <c r="D49" s="5">
        <v>32115</v>
      </c>
      <c r="E49" s="13">
        <v>29114</v>
      </c>
      <c r="F49">
        <f>MATCH(C49,nach_Dekanten!E$2:AX$2,0)</f>
        <v>27</v>
      </c>
    </row>
    <row r="50" spans="1:6" ht="12.75">
      <c r="A50" s="11">
        <v>47</v>
      </c>
      <c r="B50" s="6" t="s">
        <v>48</v>
      </c>
      <c r="C50" s="6" t="s">
        <v>87</v>
      </c>
      <c r="D50" s="5">
        <v>23714</v>
      </c>
      <c r="E50" s="13">
        <v>21932</v>
      </c>
      <c r="F50">
        <f>MATCH(C50,nach_Dekanten!E$2:AX$2,0)</f>
        <v>28</v>
      </c>
    </row>
    <row r="51" spans="1:6" ht="12.75">
      <c r="A51" s="11">
        <v>48</v>
      </c>
      <c r="B51" s="6" t="s">
        <v>49</v>
      </c>
      <c r="C51" s="6" t="s">
        <v>88</v>
      </c>
      <c r="D51" s="5">
        <v>51850</v>
      </c>
      <c r="E51" s="13">
        <v>48400</v>
      </c>
      <c r="F51">
        <f>MATCH(C51,nach_Dekanten!E$2:AX$2,0)</f>
        <v>29</v>
      </c>
    </row>
    <row r="52" spans="1:6" ht="12.75">
      <c r="A52" s="11">
        <v>49</v>
      </c>
      <c r="B52" s="6" t="s">
        <v>50</v>
      </c>
      <c r="C52" s="6" t="s">
        <v>89</v>
      </c>
      <c r="D52" s="5">
        <v>37332</v>
      </c>
      <c r="E52" s="13">
        <v>34842</v>
      </c>
      <c r="F52">
        <f>MATCH(C52,nach_Dekanten!E$2:AX$2,0)</f>
        <v>30</v>
      </c>
    </row>
    <row r="53" spans="1:6" ht="12.75">
      <c r="A53" s="11"/>
      <c r="B53" t="s">
        <v>51</v>
      </c>
      <c r="C53" s="6" t="s">
        <v>93</v>
      </c>
      <c r="D53" s="5">
        <v>1065</v>
      </c>
      <c r="E53" s="13"/>
      <c r="F53" t="e">
        <f>MATCH(C53,nach_Dekanten!E$2:AX$2,0)</f>
        <v>#N/A</v>
      </c>
    </row>
    <row r="54" spans="1:5" ht="12.75">
      <c r="A54" s="12"/>
      <c r="B54" s="8" t="s">
        <v>52</v>
      </c>
      <c r="C54" s="8" t="s">
        <v>90</v>
      </c>
      <c r="D54" s="9">
        <v>1800228</v>
      </c>
      <c r="E54" s="43"/>
    </row>
    <row r="56" spans="1:5" ht="12.75">
      <c r="A56" s="14" t="s">
        <v>95</v>
      </c>
      <c r="B56" t="s">
        <v>94</v>
      </c>
      <c r="D56" s="13">
        <v>1995</v>
      </c>
      <c r="E56" s="13"/>
    </row>
  </sheetData>
  <sheetProtection password="CF5D" sheet="1"/>
  <hyperlinks>
    <hyperlink ref="B4" r:id="rId1" display="javascript:itemSelected( '109109/' )"/>
    <hyperlink ref="B5" r:id="rId2" display="javascript:itemSelected( '109110/' )"/>
    <hyperlink ref="B6" r:id="rId3" display="javascript:itemSelected( '109114/' )"/>
    <hyperlink ref="B7" r:id="rId4" display="javascript:itemSelected( '109124/' )"/>
    <hyperlink ref="B8" r:id="rId5" display="javascript:itemSelected( '109127/' )"/>
    <hyperlink ref="B9" r:id="rId6" display="javascript:itemSelected( '109145/' )"/>
    <hyperlink ref="B10" r:id="rId7" display="javascript:itemSelected( '109146/' )"/>
    <hyperlink ref="B11" r:id="rId8" display="javascript:itemSelected( '109160/' )"/>
    <hyperlink ref="B12" r:id="rId9" display="javascript:itemSelected( '109307/' )"/>
    <hyperlink ref="B13" r:id="rId10" display="javascript:itemSelected( '109328/' )"/>
    <hyperlink ref="B14" r:id="rId11" display="javascript:itemSelected( '109332/' )"/>
    <hyperlink ref="B15" r:id="rId12" display="javascript:itemSelected( '109335/' )"/>
    <hyperlink ref="B16" r:id="rId13" display="javascript:itemSelected( '109341/' )"/>
    <hyperlink ref="B17" r:id="rId14" display="javascript:itemSelected( '109351/' )"/>
    <hyperlink ref="B18" r:id="rId15" display="javascript:itemSelected( '109362/' )"/>
    <hyperlink ref="B19" r:id="rId16" display="javascript:itemSelected( '109364/' )"/>
    <hyperlink ref="B20" r:id="rId17" display="javascript:itemSelected( '109366/' )"/>
    <hyperlink ref="B21" r:id="rId18" display="javascript:itemSelected( '109367/' )"/>
    <hyperlink ref="B22" r:id="rId19" display="javascript:itemSelected( '109402/' )"/>
    <hyperlink ref="B23" r:id="rId20" display="javascript:itemSelected( '109434/' )"/>
    <hyperlink ref="B24" r:id="rId21" display="javascript:itemSelected( '109438/' )"/>
    <hyperlink ref="B25" r:id="rId22" display="javascript:itemSelected( '109443/' )"/>
    <hyperlink ref="B26" r:id="rId23" display="javascript:itemSelected( '109458/' )"/>
    <hyperlink ref="B27" r:id="rId24" display="javascript:itemSelected( '109465/' )"/>
    <hyperlink ref="B28" r:id="rId25" display="javascript:itemSelected( '109503/' )"/>
    <hyperlink ref="B29" r:id="rId26" display="javascript:itemSelected( '109504/' )"/>
    <hyperlink ref="B30" r:id="rId27" display="javascript:itemSelected( '109511/' )"/>
    <hyperlink ref="B31" r:id="rId28" display="javascript:itemSelected( '109533/' )"/>
    <hyperlink ref="B32" r:id="rId29" display="javascript:itemSelected( '109536/' )"/>
    <hyperlink ref="B33" r:id="rId30" display="javascript:itemSelected( '109540/' )"/>
    <hyperlink ref="B34" r:id="rId31" display="javascript:itemSelected( '109550/' )"/>
    <hyperlink ref="B35" r:id="rId32" display="javascript:itemSelected( '109563/' )"/>
    <hyperlink ref="B36" r:id="rId33" display="javascript:itemSelected( '109606/' )"/>
    <hyperlink ref="B37" r:id="rId34" display="javascript:itemSelected( '109612/' )"/>
    <hyperlink ref="B38" r:id="rId35" display="javascript:itemSelected( '109625/' )"/>
    <hyperlink ref="B39" r:id="rId36" display="javascript:itemSelected( '109629/' )"/>
    <hyperlink ref="B40" r:id="rId37" display="javascript:itemSelected( '109639/' )"/>
    <hyperlink ref="B41" r:id="rId38" display="javascript:itemSelected( '109649/' )"/>
    <hyperlink ref="B42" r:id="rId39" display="javascript:itemSelected( '109652/' )"/>
    <hyperlink ref="B43" r:id="rId40" display="javascript:itemSelected( '109654/' )"/>
    <hyperlink ref="B44" r:id="rId41" display="javascript:itemSelected( '109713/' )"/>
    <hyperlink ref="B45" r:id="rId42" display="javascript:itemSelected( '109716/' )"/>
    <hyperlink ref="B46" r:id="rId43" display="javascript:itemSelected( '109718/' )"/>
    <hyperlink ref="B47" r:id="rId44" display="javascript:itemSelected( '109720/' )"/>
    <hyperlink ref="B48" r:id="rId45" display="javascript:itemSelected( '109721/' )"/>
    <hyperlink ref="B49" r:id="rId46" display="javascript:itemSelected( '109726/' )"/>
    <hyperlink ref="B50" r:id="rId47" display="javascript:itemSelected( '109742/' )"/>
    <hyperlink ref="B51" r:id="rId48" display="javascript:itemSelected( '109747/' )"/>
    <hyperlink ref="B52" r:id="rId49" display="javascript:itemSelected( '109748/' )"/>
    <hyperlink ref="B54" r:id="rId50" display="javascript:itemSelected( '109/' )"/>
  </hyperlinks>
  <printOptions/>
  <pageMargins left="0.787401575" right="0.787401575" top="0.49" bottom="0.984251969" header="0.4921259845" footer="0.4921259845"/>
  <pageSetup orientation="portrait" paperSize="9" r:id="rId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146"/>
  <sheetViews>
    <sheetView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44" sqref="A1:IV144"/>
    </sheetView>
  </sheetViews>
  <sheetFormatPr defaultColWidth="11.421875" defaultRowHeight="12.75"/>
  <cols>
    <col min="1" max="1" width="15.8515625" style="0" customWidth="1"/>
    <col min="5" max="5" width="12.7109375" style="0" customWidth="1"/>
  </cols>
  <sheetData>
    <row r="1" spans="52:97" ht="12.75" hidden="1">
      <c r="AZ1">
        <v>1</v>
      </c>
      <c r="BA1">
        <v>2</v>
      </c>
      <c r="BB1">
        <v>3</v>
      </c>
      <c r="BC1">
        <v>4</v>
      </c>
      <c r="BD1">
        <v>5</v>
      </c>
      <c r="BE1">
        <v>6</v>
      </c>
      <c r="BF1">
        <v>7</v>
      </c>
      <c r="BG1">
        <v>8</v>
      </c>
      <c r="BH1">
        <v>9</v>
      </c>
      <c r="BI1">
        <v>10</v>
      </c>
      <c r="BJ1">
        <v>11</v>
      </c>
      <c r="BK1">
        <v>12</v>
      </c>
      <c r="BL1">
        <v>13</v>
      </c>
      <c r="BM1">
        <v>14</v>
      </c>
      <c r="BN1">
        <v>15</v>
      </c>
      <c r="BO1">
        <v>16</v>
      </c>
      <c r="BP1">
        <v>17</v>
      </c>
      <c r="BQ1">
        <v>18</v>
      </c>
      <c r="BR1">
        <v>19</v>
      </c>
      <c r="BS1">
        <v>20</v>
      </c>
      <c r="BT1">
        <v>21</v>
      </c>
      <c r="BU1">
        <v>22</v>
      </c>
      <c r="BV1">
        <v>23</v>
      </c>
      <c r="BW1">
        <v>24</v>
      </c>
      <c r="BX1">
        <v>25</v>
      </c>
      <c r="BY1">
        <v>26</v>
      </c>
      <c r="BZ1">
        <v>27</v>
      </c>
      <c r="CA1">
        <v>28</v>
      </c>
      <c r="CB1">
        <v>29</v>
      </c>
      <c r="CC1">
        <v>30</v>
      </c>
      <c r="CD1">
        <v>31</v>
      </c>
      <c r="CE1">
        <v>32</v>
      </c>
      <c r="CF1">
        <v>33</v>
      </c>
      <c r="CG1">
        <v>34</v>
      </c>
      <c r="CH1">
        <v>35</v>
      </c>
      <c r="CI1">
        <v>36</v>
      </c>
      <c r="CJ1">
        <v>37</v>
      </c>
      <c r="CK1">
        <v>38</v>
      </c>
      <c r="CL1">
        <v>39</v>
      </c>
      <c r="CM1">
        <v>40</v>
      </c>
      <c r="CN1">
        <v>41</v>
      </c>
      <c r="CO1">
        <v>42</v>
      </c>
      <c r="CP1">
        <v>43</v>
      </c>
      <c r="CQ1">
        <v>44</v>
      </c>
      <c r="CR1">
        <v>45</v>
      </c>
      <c r="CS1">
        <v>46</v>
      </c>
    </row>
    <row r="2" spans="3:50" ht="12.75" hidden="1">
      <c r="C2" t="s">
        <v>108</v>
      </c>
      <c r="D2" t="s">
        <v>114</v>
      </c>
      <c r="E2" t="s">
        <v>81</v>
      </c>
      <c r="F2" t="s">
        <v>77</v>
      </c>
      <c r="G2" t="s">
        <v>78</v>
      </c>
      <c r="H2" t="s">
        <v>79</v>
      </c>
      <c r="I2" t="s">
        <v>80</v>
      </c>
      <c r="J2" t="s">
        <v>82</v>
      </c>
      <c r="K2" t="s">
        <v>83</v>
      </c>
      <c r="L2" t="s">
        <v>84</v>
      </c>
      <c r="M2" t="s">
        <v>62</v>
      </c>
      <c r="N2" t="s">
        <v>55</v>
      </c>
      <c r="O2" t="s">
        <v>97</v>
      </c>
      <c r="P2" t="s">
        <v>56</v>
      </c>
      <c r="Q2" t="s">
        <v>57</v>
      </c>
      <c r="R2" t="s">
        <v>58</v>
      </c>
      <c r="S2" t="s">
        <v>59</v>
      </c>
      <c r="T2" t="s">
        <v>98</v>
      </c>
      <c r="U2" t="s">
        <v>60</v>
      </c>
      <c r="V2" t="s">
        <v>61</v>
      </c>
      <c r="W2" t="s">
        <v>64</v>
      </c>
      <c r="X2" t="s">
        <v>65</v>
      </c>
      <c r="Y2" t="s">
        <v>66</v>
      </c>
      <c r="Z2" t="s">
        <v>67</v>
      </c>
      <c r="AA2" t="s">
        <v>68</v>
      </c>
      <c r="AB2" t="s">
        <v>99</v>
      </c>
      <c r="AC2" t="s">
        <v>120</v>
      </c>
      <c r="AD2" t="s">
        <v>121</v>
      </c>
      <c r="AE2" t="s">
        <v>102</v>
      </c>
      <c r="AF2" t="s">
        <v>87</v>
      </c>
      <c r="AG2" t="s">
        <v>88</v>
      </c>
      <c r="AH2" t="s">
        <v>89</v>
      </c>
      <c r="AI2" t="s">
        <v>70</v>
      </c>
      <c r="AJ2" t="s">
        <v>71</v>
      </c>
      <c r="AK2" t="s">
        <v>69</v>
      </c>
      <c r="AL2" t="s">
        <v>72</v>
      </c>
      <c r="AM2" t="s">
        <v>73</v>
      </c>
      <c r="AN2" t="s">
        <v>74</v>
      </c>
      <c r="AO2" t="s">
        <v>75</v>
      </c>
      <c r="AP2" t="s">
        <v>76</v>
      </c>
      <c r="AQ2" t="s">
        <v>103</v>
      </c>
      <c r="AR2" t="s">
        <v>104</v>
      </c>
      <c r="AS2" t="s">
        <v>105</v>
      </c>
      <c r="AT2" t="s">
        <v>106</v>
      </c>
      <c r="AU2" t="s">
        <v>53</v>
      </c>
      <c r="AV2" t="s">
        <v>107</v>
      </c>
      <c r="AW2" t="s">
        <v>96</v>
      </c>
      <c r="AX2" t="s">
        <v>54</v>
      </c>
    </row>
    <row r="3" spans="1:50" ht="12.75" hidden="1">
      <c r="A3" t="s">
        <v>116</v>
      </c>
      <c r="B3" t="s">
        <v>132</v>
      </c>
      <c r="C3">
        <f>SUM(E3:AX3)</f>
        <v>1799163</v>
      </c>
      <c r="D3">
        <f>SUM(E3:AX3)</f>
        <v>1799163</v>
      </c>
      <c r="E3">
        <v>34287</v>
      </c>
      <c r="F3">
        <v>27023</v>
      </c>
      <c r="G3">
        <v>33725</v>
      </c>
      <c r="H3">
        <v>34566</v>
      </c>
      <c r="I3">
        <v>28773</v>
      </c>
      <c r="J3">
        <v>31967</v>
      </c>
      <c r="K3">
        <v>27594</v>
      </c>
      <c r="L3">
        <v>22322</v>
      </c>
      <c r="M3">
        <v>33951</v>
      </c>
      <c r="N3">
        <v>33080</v>
      </c>
      <c r="O3">
        <v>57998</v>
      </c>
      <c r="P3">
        <v>25728</v>
      </c>
      <c r="Q3">
        <v>19605</v>
      </c>
      <c r="R3">
        <v>25428</v>
      </c>
      <c r="S3">
        <v>19230</v>
      </c>
      <c r="T3">
        <v>17558</v>
      </c>
      <c r="U3">
        <v>29945</v>
      </c>
      <c r="V3">
        <f>87193+26618</f>
        <v>113811</v>
      </c>
      <c r="W3">
        <v>32473</v>
      </c>
      <c r="X3">
        <v>52552</v>
      </c>
      <c r="Y3">
        <v>24183</v>
      </c>
      <c r="Z3">
        <v>19114</v>
      </c>
      <c r="AA3">
        <v>55622</v>
      </c>
      <c r="AB3">
        <v>38247</v>
      </c>
      <c r="AC3">
        <f>29774+31398</f>
        <v>61172</v>
      </c>
      <c r="AD3">
        <f>42382+33327</f>
        <v>75709</v>
      </c>
      <c r="AE3">
        <v>32115</v>
      </c>
      <c r="AF3">
        <v>23714</v>
      </c>
      <c r="AG3">
        <v>51850</v>
      </c>
      <c r="AH3">
        <v>37332</v>
      </c>
      <c r="AI3">
        <v>33992</v>
      </c>
      <c r="AJ3">
        <v>26067</v>
      </c>
      <c r="AK3">
        <v>64358</v>
      </c>
      <c r="AL3">
        <v>27204</v>
      </c>
      <c r="AM3">
        <v>67973</v>
      </c>
      <c r="AN3">
        <v>20175</v>
      </c>
      <c r="AO3">
        <v>16960</v>
      </c>
      <c r="AP3">
        <v>90819</v>
      </c>
      <c r="AQ3">
        <v>45406</v>
      </c>
      <c r="AR3">
        <v>32608</v>
      </c>
      <c r="AS3">
        <v>53607</v>
      </c>
      <c r="AT3">
        <v>50116</v>
      </c>
      <c r="AU3">
        <v>44158</v>
      </c>
      <c r="AV3">
        <v>25846</v>
      </c>
      <c r="AW3">
        <v>39865</v>
      </c>
      <c r="AX3">
        <v>39335</v>
      </c>
    </row>
    <row r="4" spans="2:50" ht="12.75" hidden="1">
      <c r="B4">
        <v>2011</v>
      </c>
      <c r="C4">
        <f>SUM(E4:AX4)</f>
        <v>1706469</v>
      </c>
      <c r="D4">
        <f>SUM(E4:AX4)</f>
        <v>1706469</v>
      </c>
      <c r="E4">
        <v>32445</v>
      </c>
      <c r="F4">
        <v>25307</v>
      </c>
      <c r="G4">
        <v>31542</v>
      </c>
      <c r="H4">
        <v>33057</v>
      </c>
      <c r="I4">
        <v>27480</v>
      </c>
      <c r="J4">
        <v>30503</v>
      </c>
      <c r="K4">
        <v>26622</v>
      </c>
      <c r="L4">
        <v>20863</v>
      </c>
      <c r="M4">
        <v>31441</v>
      </c>
      <c r="N4">
        <v>31150</v>
      </c>
      <c r="O4">
        <v>57110</v>
      </c>
      <c r="P4">
        <v>24429</v>
      </c>
      <c r="Q4">
        <v>18213</v>
      </c>
      <c r="R4">
        <v>24038</v>
      </c>
      <c r="S4">
        <v>18275</v>
      </c>
      <c r="T4">
        <v>16330</v>
      </c>
      <c r="U4">
        <v>27464</v>
      </c>
      <c r="V4">
        <f>82658+25001</f>
        <v>107659</v>
      </c>
      <c r="W4">
        <v>32069</v>
      </c>
      <c r="X4">
        <v>52283</v>
      </c>
      <c r="Y4">
        <v>23140</v>
      </c>
      <c r="Z4">
        <v>18308</v>
      </c>
      <c r="AA4">
        <v>51836</v>
      </c>
      <c r="AB4">
        <v>35678</v>
      </c>
      <c r="AC4">
        <f>26703+31155</f>
        <v>57858</v>
      </c>
      <c r="AD4">
        <f>39955+35002</f>
        <v>74957</v>
      </c>
      <c r="AE4">
        <v>29114</v>
      </c>
      <c r="AF4">
        <v>21932</v>
      </c>
      <c r="AG4">
        <v>48400</v>
      </c>
      <c r="AH4">
        <v>34842</v>
      </c>
      <c r="AI4">
        <v>32141</v>
      </c>
      <c r="AJ4">
        <v>24347</v>
      </c>
      <c r="AK4">
        <v>60962</v>
      </c>
      <c r="AL4">
        <v>25852</v>
      </c>
      <c r="AM4">
        <v>65618</v>
      </c>
      <c r="AN4">
        <v>18835</v>
      </c>
      <c r="AO4">
        <v>16080</v>
      </c>
      <c r="AP4">
        <v>84701</v>
      </c>
      <c r="AQ4">
        <v>42953</v>
      </c>
      <c r="AR4">
        <v>30846</v>
      </c>
      <c r="AS4">
        <v>50412</v>
      </c>
      <c r="AT4">
        <v>48738</v>
      </c>
      <c r="AU4">
        <v>40855</v>
      </c>
      <c r="AV4">
        <v>24499</v>
      </c>
      <c r="AW4">
        <v>37788</v>
      </c>
      <c r="AX4">
        <v>37497</v>
      </c>
    </row>
    <row r="5" spans="2:50" ht="12.75" hidden="1">
      <c r="B5" t="s">
        <v>134</v>
      </c>
      <c r="C5">
        <v>3606</v>
      </c>
      <c r="D5">
        <v>3575</v>
      </c>
      <c r="E5" s="16">
        <v>46.005</v>
      </c>
      <c r="F5" s="16">
        <v>56.006</v>
      </c>
      <c r="G5" s="16">
        <v>17.007</v>
      </c>
      <c r="H5" s="16">
        <v>10.008</v>
      </c>
      <c r="I5" s="16">
        <v>40.009</v>
      </c>
      <c r="J5" s="16">
        <v>40.01</v>
      </c>
      <c r="K5" s="16">
        <v>44.011</v>
      </c>
      <c r="L5" s="16">
        <v>8.012</v>
      </c>
      <c r="M5" s="16">
        <v>62.013</v>
      </c>
      <c r="N5" s="16">
        <v>43.014</v>
      </c>
      <c r="O5" s="16">
        <v>64.015</v>
      </c>
      <c r="P5" s="16">
        <v>0.016</v>
      </c>
      <c r="Q5" s="16">
        <v>64.017</v>
      </c>
      <c r="R5" s="16">
        <v>17.018</v>
      </c>
      <c r="S5" s="16">
        <v>14.019</v>
      </c>
      <c r="T5" s="16">
        <v>3.02</v>
      </c>
      <c r="U5" s="16">
        <v>47.021</v>
      </c>
      <c r="V5" s="16">
        <v>181.022</v>
      </c>
      <c r="W5" s="16">
        <v>50.023</v>
      </c>
      <c r="X5" s="16">
        <v>188.024</v>
      </c>
      <c r="Y5" s="16">
        <v>84.025</v>
      </c>
      <c r="Z5" s="16">
        <v>42.026</v>
      </c>
      <c r="AA5" s="16">
        <v>20.027</v>
      </c>
      <c r="AB5" s="16">
        <v>51.028</v>
      </c>
      <c r="AC5" s="16">
        <v>363.029</v>
      </c>
      <c r="AD5" s="16">
        <v>244.03</v>
      </c>
      <c r="AE5" s="16">
        <v>39.031</v>
      </c>
      <c r="AF5" s="16">
        <v>40.032</v>
      </c>
      <c r="AG5" s="16">
        <v>161.033</v>
      </c>
      <c r="AH5" s="16">
        <v>55.034</v>
      </c>
      <c r="AI5" s="16">
        <v>95.035</v>
      </c>
      <c r="AJ5" s="16">
        <v>33.036</v>
      </c>
      <c r="AK5" s="16">
        <v>173.037</v>
      </c>
      <c r="AL5" s="16">
        <v>49.038</v>
      </c>
      <c r="AM5" s="16">
        <v>95.039</v>
      </c>
      <c r="AN5" s="16">
        <v>99.04</v>
      </c>
      <c r="AO5" s="16">
        <v>17.041</v>
      </c>
      <c r="AP5" s="16">
        <v>202.042</v>
      </c>
      <c r="AQ5" s="16">
        <v>162.043</v>
      </c>
      <c r="AR5" s="16">
        <v>74.044</v>
      </c>
      <c r="AS5" s="16">
        <v>109.045</v>
      </c>
      <c r="AT5" s="16">
        <v>190.046</v>
      </c>
      <c r="AU5" s="16">
        <v>65.047</v>
      </c>
      <c r="AV5" s="16">
        <v>20.048</v>
      </c>
      <c r="AW5" s="16">
        <v>73.049</v>
      </c>
      <c r="AX5" s="16">
        <v>26.05</v>
      </c>
    </row>
    <row r="6" spans="2:50" ht="12.75" hidden="1">
      <c r="B6" t="s">
        <v>133</v>
      </c>
      <c r="C6">
        <v>5415</v>
      </c>
      <c r="D6">
        <v>5391</v>
      </c>
      <c r="E6" s="16">
        <v>78.005</v>
      </c>
      <c r="F6" s="16">
        <v>84.006</v>
      </c>
      <c r="G6" s="16">
        <v>25.007</v>
      </c>
      <c r="H6" s="16">
        <v>22.008</v>
      </c>
      <c r="I6" s="16">
        <v>40.009</v>
      </c>
      <c r="J6" s="16">
        <v>47.01</v>
      </c>
      <c r="K6" s="16">
        <v>12.011</v>
      </c>
      <c r="L6" s="16">
        <v>18.012</v>
      </c>
      <c r="M6" s="16">
        <v>2.013</v>
      </c>
      <c r="N6" s="16">
        <v>90.014</v>
      </c>
      <c r="O6" s="16">
        <v>151.015</v>
      </c>
      <c r="P6" s="16">
        <v>43.016</v>
      </c>
      <c r="Q6" s="16">
        <v>70.017</v>
      </c>
      <c r="R6" s="16">
        <v>97.018</v>
      </c>
      <c r="S6" s="16">
        <v>18.019</v>
      </c>
      <c r="T6" s="16">
        <v>12.02</v>
      </c>
      <c r="U6" s="16">
        <v>33.021</v>
      </c>
      <c r="V6" s="16">
        <v>191.022</v>
      </c>
      <c r="W6" s="16">
        <v>45.023</v>
      </c>
      <c r="X6" s="16">
        <v>303.024</v>
      </c>
      <c r="Y6" s="16">
        <v>122.025</v>
      </c>
      <c r="Z6" s="16">
        <v>35.026</v>
      </c>
      <c r="AA6" s="16">
        <v>163.027</v>
      </c>
      <c r="AB6" s="16">
        <v>69.028</v>
      </c>
      <c r="AC6" s="16">
        <v>458.029</v>
      </c>
      <c r="AD6" s="16">
        <v>498.03</v>
      </c>
      <c r="AE6" s="16">
        <v>51.031</v>
      </c>
      <c r="AF6" s="16">
        <v>92.032</v>
      </c>
      <c r="AG6" s="16">
        <v>179.033</v>
      </c>
      <c r="AH6" s="16">
        <v>114.034</v>
      </c>
      <c r="AI6" s="16">
        <v>126.035</v>
      </c>
      <c r="AJ6" s="16">
        <v>71.036</v>
      </c>
      <c r="AK6" s="16">
        <v>266.037</v>
      </c>
      <c r="AL6" s="16">
        <v>21.038</v>
      </c>
      <c r="AM6" s="16">
        <v>147.039</v>
      </c>
      <c r="AN6" s="16">
        <v>88.04</v>
      </c>
      <c r="AO6" s="16">
        <v>81.041</v>
      </c>
      <c r="AP6" s="16">
        <v>393.042</v>
      </c>
      <c r="AQ6" s="16">
        <v>184.043</v>
      </c>
      <c r="AR6" s="16">
        <v>120.044</v>
      </c>
      <c r="AS6" s="16">
        <v>166.045</v>
      </c>
      <c r="AT6" s="16">
        <v>285.046</v>
      </c>
      <c r="AU6" s="16">
        <v>62.047</v>
      </c>
      <c r="AV6" s="16">
        <v>15.048</v>
      </c>
      <c r="AW6" s="16">
        <v>109.049</v>
      </c>
      <c r="AX6" s="16">
        <v>95.05</v>
      </c>
    </row>
    <row r="7" spans="2:50" ht="12.75" hidden="1">
      <c r="B7" t="s">
        <v>129</v>
      </c>
      <c r="C7">
        <v>5119</v>
      </c>
      <c r="D7">
        <v>4962</v>
      </c>
      <c r="E7" s="16">
        <v>44.005</v>
      </c>
      <c r="F7" s="16">
        <v>89.006</v>
      </c>
      <c r="G7" s="16">
        <v>27.007</v>
      </c>
      <c r="H7" s="16">
        <v>23.008</v>
      </c>
      <c r="I7" s="16">
        <v>56.009</v>
      </c>
      <c r="J7" s="16">
        <v>67.01</v>
      </c>
      <c r="K7" s="16">
        <v>25.011</v>
      </c>
      <c r="L7" s="16">
        <v>20.012</v>
      </c>
      <c r="M7" s="16">
        <v>68.013</v>
      </c>
      <c r="N7" s="16">
        <v>90.014</v>
      </c>
      <c r="O7" s="16">
        <v>134.015</v>
      </c>
      <c r="P7" s="16">
        <v>25.016</v>
      </c>
      <c r="Q7" s="16">
        <v>36.017</v>
      </c>
      <c r="R7" s="16">
        <v>300.018</v>
      </c>
      <c r="S7" s="16">
        <v>17.019</v>
      </c>
      <c r="T7" s="16">
        <v>19.02</v>
      </c>
      <c r="U7" s="16">
        <v>9.021</v>
      </c>
      <c r="V7" s="16">
        <v>257.022</v>
      </c>
      <c r="W7" s="16">
        <v>91.023</v>
      </c>
      <c r="X7" s="16">
        <v>332.024</v>
      </c>
      <c r="Y7" s="16">
        <v>48.025</v>
      </c>
      <c r="Z7" s="16">
        <v>0.026000000000000002</v>
      </c>
      <c r="AA7" s="16">
        <v>90.027</v>
      </c>
      <c r="AB7" s="16">
        <v>80.028</v>
      </c>
      <c r="AC7" s="16">
        <v>440.029</v>
      </c>
      <c r="AD7" s="16">
        <v>327.03</v>
      </c>
      <c r="AE7" s="16">
        <v>36.031</v>
      </c>
      <c r="AF7" s="16">
        <v>84.032</v>
      </c>
      <c r="AG7" s="16">
        <v>142.033</v>
      </c>
      <c r="AH7" s="16">
        <v>63.034</v>
      </c>
      <c r="AI7" s="16">
        <v>106.035</v>
      </c>
      <c r="AJ7" s="16">
        <v>49.036</v>
      </c>
      <c r="AK7" s="16">
        <v>188.037</v>
      </c>
      <c r="AL7" s="16">
        <v>17.038</v>
      </c>
      <c r="AM7" s="16">
        <v>98.039</v>
      </c>
      <c r="AN7" s="16">
        <v>56.04</v>
      </c>
      <c r="AO7" s="16">
        <v>52.041</v>
      </c>
      <c r="AP7" s="16">
        <v>311.042</v>
      </c>
      <c r="AQ7" s="16">
        <v>204.043</v>
      </c>
      <c r="AR7" s="16">
        <v>92.044</v>
      </c>
      <c r="AS7" s="16">
        <v>165.045</v>
      </c>
      <c r="AT7" s="16">
        <v>247.046</v>
      </c>
      <c r="AU7" s="16">
        <v>72.047</v>
      </c>
      <c r="AV7" s="16">
        <v>29.048</v>
      </c>
      <c r="AW7" s="16">
        <v>139.049</v>
      </c>
      <c r="AX7" s="16">
        <v>98.05</v>
      </c>
    </row>
    <row r="8" spans="2:50" ht="12.75" hidden="1">
      <c r="B8" t="s">
        <v>128</v>
      </c>
      <c r="C8" s="38">
        <v>3929</v>
      </c>
      <c r="D8" s="38">
        <v>3849</v>
      </c>
      <c r="E8" s="39">
        <v>48.004</v>
      </c>
      <c r="F8" s="39">
        <v>60.005</v>
      </c>
      <c r="G8" s="39">
        <v>18.006</v>
      </c>
      <c r="H8" s="39">
        <v>21.007</v>
      </c>
      <c r="I8" s="39">
        <v>52.008</v>
      </c>
      <c r="J8" s="39">
        <v>105.009</v>
      </c>
      <c r="K8" s="39">
        <v>13.01</v>
      </c>
      <c r="L8" s="39">
        <v>21.011</v>
      </c>
      <c r="M8" s="39">
        <v>36.012</v>
      </c>
      <c r="N8" s="39">
        <v>28.013</v>
      </c>
      <c r="O8" s="39">
        <v>140.014</v>
      </c>
      <c r="P8" s="39">
        <v>19.015</v>
      </c>
      <c r="Q8" s="39">
        <v>26.016</v>
      </c>
      <c r="R8" s="39">
        <v>22.017</v>
      </c>
      <c r="S8" s="39">
        <v>20.018</v>
      </c>
      <c r="T8" s="39">
        <v>30.019</v>
      </c>
      <c r="U8" s="39">
        <v>74.02</v>
      </c>
      <c r="V8" s="39">
        <v>145.021</v>
      </c>
      <c r="W8" s="39">
        <v>94.022</v>
      </c>
      <c r="X8" s="39">
        <v>238.023</v>
      </c>
      <c r="Y8" s="39">
        <v>36.024</v>
      </c>
      <c r="Z8" s="39">
        <v>4.025</v>
      </c>
      <c r="AA8" s="39">
        <v>81.026</v>
      </c>
      <c r="AB8" s="39">
        <v>58.027</v>
      </c>
      <c r="AC8" s="39">
        <v>412.028</v>
      </c>
      <c r="AD8" s="39">
        <v>287.029</v>
      </c>
      <c r="AE8" s="39">
        <v>53.03</v>
      </c>
      <c r="AF8" s="39">
        <v>88.031</v>
      </c>
      <c r="AG8" s="39">
        <v>145.032</v>
      </c>
      <c r="AH8" s="39">
        <v>19.033</v>
      </c>
      <c r="AI8" s="39">
        <v>112.034</v>
      </c>
      <c r="AJ8" s="39">
        <v>42.035</v>
      </c>
      <c r="AK8" s="39">
        <v>215.036</v>
      </c>
      <c r="AL8" s="39">
        <v>21.037</v>
      </c>
      <c r="AM8" s="39">
        <v>66.038</v>
      </c>
      <c r="AN8" s="39">
        <v>49.039</v>
      </c>
      <c r="AO8" s="39">
        <v>12.04</v>
      </c>
      <c r="AP8" s="39">
        <v>157.041</v>
      </c>
      <c r="AQ8" s="39">
        <v>158.042</v>
      </c>
      <c r="AR8" s="39">
        <v>89.043</v>
      </c>
      <c r="AS8" s="39">
        <v>100.044</v>
      </c>
      <c r="AT8" s="39">
        <v>206.045</v>
      </c>
      <c r="AU8" s="39">
        <v>54.046</v>
      </c>
      <c r="AV8" s="39">
        <v>77.047</v>
      </c>
      <c r="AW8" s="39">
        <v>42.048</v>
      </c>
      <c r="AX8" s="39">
        <v>56.049</v>
      </c>
    </row>
    <row r="9" spans="2:50" ht="12.75" hidden="1">
      <c r="B9" t="s">
        <v>127</v>
      </c>
      <c r="C9" s="37">
        <v>4908</v>
      </c>
      <c r="D9" s="37">
        <v>4795</v>
      </c>
      <c r="E9" s="36">
        <v>237.004</v>
      </c>
      <c r="F9" s="36">
        <v>27.005</v>
      </c>
      <c r="G9" s="36">
        <v>8.006</v>
      </c>
      <c r="H9" s="36">
        <v>2.007</v>
      </c>
      <c r="I9" s="36">
        <v>43.008</v>
      </c>
      <c r="J9" s="36">
        <v>51.009</v>
      </c>
      <c r="K9" s="36">
        <v>44.01</v>
      </c>
      <c r="L9" s="36">
        <v>7.011</v>
      </c>
      <c r="M9" s="36">
        <v>103.012</v>
      </c>
      <c r="N9" s="36">
        <v>26.013</v>
      </c>
      <c r="O9" s="36">
        <v>271.014</v>
      </c>
      <c r="P9" s="36">
        <v>9.015</v>
      </c>
      <c r="Q9" s="36">
        <v>24.016</v>
      </c>
      <c r="R9" s="36">
        <v>16.017</v>
      </c>
      <c r="S9" s="36">
        <v>13.018</v>
      </c>
      <c r="T9" s="36">
        <v>0.019</v>
      </c>
      <c r="U9" s="36">
        <v>37.02</v>
      </c>
      <c r="V9" s="36">
        <v>208.021</v>
      </c>
      <c r="W9" s="36">
        <v>108.022</v>
      </c>
      <c r="X9" s="36">
        <v>475.023</v>
      </c>
      <c r="Y9" s="36">
        <v>15.024</v>
      </c>
      <c r="Z9" s="36">
        <v>1.025</v>
      </c>
      <c r="AA9" s="36">
        <v>39.026</v>
      </c>
      <c r="AB9" s="36">
        <v>140.027</v>
      </c>
      <c r="AC9" s="36">
        <v>533.028</v>
      </c>
      <c r="AD9" s="36">
        <v>771.029</v>
      </c>
      <c r="AE9" s="36">
        <v>20.03</v>
      </c>
      <c r="AF9" s="36">
        <v>11.031</v>
      </c>
      <c r="AG9" s="36">
        <v>66.032</v>
      </c>
      <c r="AH9" s="36">
        <v>40.033</v>
      </c>
      <c r="AI9" s="36">
        <v>50.034</v>
      </c>
      <c r="AJ9" s="36">
        <v>26.035</v>
      </c>
      <c r="AK9" s="36">
        <v>220.036</v>
      </c>
      <c r="AL9" s="36">
        <v>41.037</v>
      </c>
      <c r="AM9" s="36">
        <v>123.038</v>
      </c>
      <c r="AN9" s="36">
        <v>56.039</v>
      </c>
      <c r="AO9" s="36">
        <v>11.04</v>
      </c>
      <c r="AP9" s="36">
        <v>96.041</v>
      </c>
      <c r="AQ9" s="36">
        <v>340.042</v>
      </c>
      <c r="AR9" s="36">
        <v>141.043</v>
      </c>
      <c r="AS9" s="36">
        <v>106.044</v>
      </c>
      <c r="AT9" s="36">
        <v>93.045</v>
      </c>
      <c r="AU9" s="36">
        <v>34.046</v>
      </c>
      <c r="AV9" s="36">
        <v>6.047</v>
      </c>
      <c r="AW9" s="36">
        <v>91.048</v>
      </c>
      <c r="AX9" s="36">
        <v>16.049</v>
      </c>
    </row>
    <row r="10" spans="2:50" ht="12.75" hidden="1">
      <c r="B10" t="s">
        <v>113</v>
      </c>
      <c r="C10">
        <v>4558</v>
      </c>
      <c r="D10">
        <v>4399</v>
      </c>
      <c r="E10" s="16">
        <v>40.052</v>
      </c>
      <c r="F10" s="16">
        <v>80.053</v>
      </c>
      <c r="G10" s="16">
        <v>5.054</v>
      </c>
      <c r="H10" s="16">
        <v>8.055</v>
      </c>
      <c r="I10" s="16">
        <v>67.056</v>
      </c>
      <c r="J10" s="16">
        <v>137.057</v>
      </c>
      <c r="K10" s="16">
        <v>34.058</v>
      </c>
      <c r="L10" s="16">
        <v>30.059</v>
      </c>
      <c r="M10" s="16">
        <v>24.06</v>
      </c>
      <c r="N10" s="16">
        <v>77.061</v>
      </c>
      <c r="O10" s="16">
        <v>124.062</v>
      </c>
      <c r="P10" s="16">
        <v>16.063</v>
      </c>
      <c r="Q10" s="16">
        <v>17.064</v>
      </c>
      <c r="R10" s="16">
        <v>29.065</v>
      </c>
      <c r="S10" s="16">
        <v>38.066</v>
      </c>
      <c r="T10" s="16">
        <v>21.067</v>
      </c>
      <c r="U10" s="16">
        <v>62.068</v>
      </c>
      <c r="V10" s="16">
        <v>255.069</v>
      </c>
      <c r="W10" s="16">
        <v>43.07</v>
      </c>
      <c r="X10" s="16">
        <v>246.071</v>
      </c>
      <c r="Y10" s="16">
        <v>56.072</v>
      </c>
      <c r="Z10" s="16">
        <v>2.073</v>
      </c>
      <c r="AA10" s="16">
        <v>107.074</v>
      </c>
      <c r="AB10" s="16">
        <v>46.075</v>
      </c>
      <c r="AC10" s="16">
        <v>324.076</v>
      </c>
      <c r="AD10" s="16">
        <v>403.077</v>
      </c>
      <c r="AE10" s="16">
        <v>27.078</v>
      </c>
      <c r="AF10" s="16">
        <v>64.079</v>
      </c>
      <c r="AG10" s="16">
        <v>157.08</v>
      </c>
      <c r="AH10" s="16">
        <v>75.081</v>
      </c>
      <c r="AI10" s="16">
        <v>112.082</v>
      </c>
      <c r="AJ10" s="16">
        <v>55.083</v>
      </c>
      <c r="AK10" s="16">
        <v>293.084</v>
      </c>
      <c r="AL10" s="16">
        <v>18.085</v>
      </c>
      <c r="AM10" s="16">
        <v>139.086</v>
      </c>
      <c r="AN10" s="16">
        <v>84.087</v>
      </c>
      <c r="AO10" s="16">
        <v>10.088</v>
      </c>
      <c r="AP10" s="16">
        <v>159.089</v>
      </c>
      <c r="AQ10" s="16">
        <v>151.09</v>
      </c>
      <c r="AR10" s="16">
        <v>116.091</v>
      </c>
      <c r="AS10" s="16">
        <v>172.092</v>
      </c>
      <c r="AT10" s="16">
        <v>183.093</v>
      </c>
      <c r="AU10" s="16">
        <v>53.094</v>
      </c>
      <c r="AV10" s="16">
        <v>97.095</v>
      </c>
      <c r="AW10" s="16">
        <v>80.096</v>
      </c>
      <c r="AX10" s="16">
        <v>63.097</v>
      </c>
    </row>
    <row r="11" spans="2:50" ht="12.75" hidden="1">
      <c r="B11" t="s">
        <v>109</v>
      </c>
      <c r="C11">
        <v>11258</v>
      </c>
      <c r="D11">
        <v>10779</v>
      </c>
      <c r="E11" s="16">
        <v>146.052</v>
      </c>
      <c r="F11" s="16">
        <v>101.053</v>
      </c>
      <c r="G11" s="16">
        <v>153.054</v>
      </c>
      <c r="H11" s="16">
        <v>7.055</v>
      </c>
      <c r="I11" s="16">
        <v>94.056</v>
      </c>
      <c r="J11" s="16">
        <v>353.057</v>
      </c>
      <c r="K11" s="16">
        <v>79.058</v>
      </c>
      <c r="L11" s="16">
        <v>52.059</v>
      </c>
      <c r="M11" s="16">
        <v>52.06</v>
      </c>
      <c r="N11" s="16">
        <v>57.061</v>
      </c>
      <c r="O11" s="16">
        <v>228.062</v>
      </c>
      <c r="P11" s="16">
        <v>37.063</v>
      </c>
      <c r="Q11" s="16">
        <v>52.064</v>
      </c>
      <c r="R11" s="16">
        <v>62.065</v>
      </c>
      <c r="S11" s="16">
        <v>60.066</v>
      </c>
      <c r="T11" s="16">
        <v>6.067</v>
      </c>
      <c r="U11" s="16">
        <v>168.068</v>
      </c>
      <c r="V11" s="16">
        <v>705.069</v>
      </c>
      <c r="W11" s="16">
        <v>177.07</v>
      </c>
      <c r="X11" s="16">
        <v>668.071</v>
      </c>
      <c r="Y11" s="16">
        <v>169.072</v>
      </c>
      <c r="Z11" s="16">
        <v>67.073</v>
      </c>
      <c r="AA11" s="16">
        <v>218.074</v>
      </c>
      <c r="AB11" s="16">
        <v>151.075</v>
      </c>
      <c r="AC11" s="16">
        <v>929.076</v>
      </c>
      <c r="AD11" s="16">
        <v>574.077</v>
      </c>
      <c r="AE11" s="16">
        <v>83.078</v>
      </c>
      <c r="AF11" s="16">
        <v>374.079</v>
      </c>
      <c r="AG11" s="16">
        <v>418.08</v>
      </c>
      <c r="AH11" s="16">
        <v>133.081</v>
      </c>
      <c r="AI11" s="16">
        <v>167.082</v>
      </c>
      <c r="AJ11" s="16">
        <v>126.083</v>
      </c>
      <c r="AK11" s="16">
        <v>557.084</v>
      </c>
      <c r="AL11" s="16">
        <v>64.085</v>
      </c>
      <c r="AM11" s="16">
        <v>483.086</v>
      </c>
      <c r="AN11" s="16">
        <v>253.087</v>
      </c>
      <c r="AO11" s="16">
        <v>46.088</v>
      </c>
      <c r="AP11" s="16">
        <v>577.089</v>
      </c>
      <c r="AQ11" s="16">
        <v>500.09</v>
      </c>
      <c r="AR11" s="16">
        <v>253.091</v>
      </c>
      <c r="AS11" s="16">
        <v>231.092</v>
      </c>
      <c r="AT11" s="16">
        <v>571.093</v>
      </c>
      <c r="AU11" s="16">
        <v>99.094</v>
      </c>
      <c r="AV11" s="16">
        <v>177.095</v>
      </c>
      <c r="AW11" s="16">
        <v>207.096</v>
      </c>
      <c r="AX11" s="16">
        <v>95.097</v>
      </c>
    </row>
    <row r="12" spans="2:50" ht="12.75" hidden="1">
      <c r="B12" t="s">
        <v>110</v>
      </c>
      <c r="C12">
        <v>23148</v>
      </c>
      <c r="D12">
        <v>22077</v>
      </c>
      <c r="E12" s="16">
        <v>154.052</v>
      </c>
      <c r="F12" s="16">
        <v>314.053</v>
      </c>
      <c r="G12" s="16">
        <v>218.054</v>
      </c>
      <c r="H12" s="16">
        <v>17.055</v>
      </c>
      <c r="I12" s="16">
        <v>238.056</v>
      </c>
      <c r="J12" s="16">
        <v>126.057</v>
      </c>
      <c r="K12" s="16">
        <v>20.058</v>
      </c>
      <c r="L12" s="16">
        <v>57.059</v>
      </c>
      <c r="M12" s="16">
        <v>85.06</v>
      </c>
      <c r="N12" s="16">
        <v>152.061</v>
      </c>
      <c r="O12" s="16">
        <v>501.062</v>
      </c>
      <c r="P12" s="16">
        <v>179.063</v>
      </c>
      <c r="Q12" s="16">
        <v>25.064</v>
      </c>
      <c r="R12" s="16">
        <v>80.065</v>
      </c>
      <c r="S12" s="16">
        <v>120.066</v>
      </c>
      <c r="T12" s="16">
        <v>21.067</v>
      </c>
      <c r="U12" s="16">
        <v>78.068</v>
      </c>
      <c r="V12" s="16">
        <v>1258.069</v>
      </c>
      <c r="W12" s="16">
        <v>278.07</v>
      </c>
      <c r="X12" s="16">
        <v>375.071</v>
      </c>
      <c r="Y12" s="16">
        <v>135.072</v>
      </c>
      <c r="Z12" s="16">
        <v>145.073</v>
      </c>
      <c r="AA12" s="16">
        <v>186.074</v>
      </c>
      <c r="AB12" s="16">
        <v>692.075</v>
      </c>
      <c r="AC12" s="16">
        <v>4605.076</v>
      </c>
      <c r="AD12" s="16">
        <v>3550.077</v>
      </c>
      <c r="AE12" s="16">
        <v>336.078</v>
      </c>
      <c r="AF12" s="16">
        <v>815.079</v>
      </c>
      <c r="AG12" s="16">
        <v>387.08</v>
      </c>
      <c r="AH12" s="16">
        <v>491.081</v>
      </c>
      <c r="AI12" s="16">
        <v>263.082</v>
      </c>
      <c r="AJ12" s="16">
        <v>62.083</v>
      </c>
      <c r="AK12" s="16">
        <v>1048.084</v>
      </c>
      <c r="AL12" s="16">
        <v>108.085</v>
      </c>
      <c r="AM12" s="16">
        <v>886.086</v>
      </c>
      <c r="AN12" s="16">
        <v>160.087</v>
      </c>
      <c r="AO12" s="16">
        <v>59.088</v>
      </c>
      <c r="AP12" s="16">
        <v>723.089</v>
      </c>
      <c r="AQ12" s="16">
        <v>341.09</v>
      </c>
      <c r="AR12" s="16">
        <v>244.091</v>
      </c>
      <c r="AS12" s="16">
        <v>339.092</v>
      </c>
      <c r="AT12" s="16">
        <v>1480.093</v>
      </c>
      <c r="AU12" s="16">
        <v>118.094</v>
      </c>
      <c r="AV12" s="16">
        <v>251.095</v>
      </c>
      <c r="AW12" s="16">
        <v>244.096</v>
      </c>
      <c r="AX12" s="16">
        <v>113.097</v>
      </c>
    </row>
    <row r="13" spans="2:50" ht="12.75" hidden="1">
      <c r="B13" t="s">
        <v>111</v>
      </c>
      <c r="C13">
        <v>6697</v>
      </c>
      <c r="D13">
        <v>6499</v>
      </c>
      <c r="E13" s="16">
        <v>61.052</v>
      </c>
      <c r="F13" s="16">
        <v>107.053</v>
      </c>
      <c r="G13" s="16">
        <v>67.054</v>
      </c>
      <c r="H13" s="16">
        <v>56.055</v>
      </c>
      <c r="I13" s="16">
        <v>49.056</v>
      </c>
      <c r="J13" s="16">
        <v>96.057</v>
      </c>
      <c r="K13" s="16">
        <v>29.058</v>
      </c>
      <c r="L13" s="16">
        <v>58.059</v>
      </c>
      <c r="M13" s="16">
        <v>106.06</v>
      </c>
      <c r="N13" s="16">
        <v>79.061</v>
      </c>
      <c r="O13" s="16">
        <v>379.062</v>
      </c>
      <c r="P13" s="16">
        <v>10.063</v>
      </c>
      <c r="Q13" s="16">
        <v>16.064</v>
      </c>
      <c r="R13" s="16">
        <v>5.065</v>
      </c>
      <c r="S13" s="16">
        <v>33.066</v>
      </c>
      <c r="T13" s="16">
        <v>13.067</v>
      </c>
      <c r="U13" s="16">
        <v>13.068</v>
      </c>
      <c r="V13" s="16">
        <v>406.069</v>
      </c>
      <c r="W13" s="16">
        <v>66.07</v>
      </c>
      <c r="X13" s="16">
        <v>166.071</v>
      </c>
      <c r="Y13" s="16">
        <v>53.072</v>
      </c>
      <c r="Z13" s="16">
        <v>52.073</v>
      </c>
      <c r="AA13" s="16">
        <v>213.074</v>
      </c>
      <c r="AB13" s="16">
        <v>100.075</v>
      </c>
      <c r="AC13" s="16">
        <v>389.076</v>
      </c>
      <c r="AD13" s="16">
        <v>332.077</v>
      </c>
      <c r="AE13" s="16">
        <v>197.078</v>
      </c>
      <c r="AF13" s="16">
        <v>121.079</v>
      </c>
      <c r="AG13" s="16">
        <v>167.08</v>
      </c>
      <c r="AH13" s="16">
        <v>117.081</v>
      </c>
      <c r="AI13" s="16">
        <v>130.082</v>
      </c>
      <c r="AJ13" s="16">
        <v>110.083</v>
      </c>
      <c r="AK13" s="16">
        <v>219.084</v>
      </c>
      <c r="AL13" s="16">
        <v>49.085</v>
      </c>
      <c r="AM13" s="16">
        <v>272.086</v>
      </c>
      <c r="AN13" s="16">
        <v>87.087</v>
      </c>
      <c r="AO13" s="16">
        <v>20.088</v>
      </c>
      <c r="AP13" s="16">
        <v>296.089</v>
      </c>
      <c r="AQ13" s="16">
        <v>153.09</v>
      </c>
      <c r="AR13" s="16">
        <v>110.091</v>
      </c>
      <c r="AS13" s="16">
        <v>310.092</v>
      </c>
      <c r="AT13" s="16">
        <v>228.093</v>
      </c>
      <c r="AU13" s="16">
        <v>94.094</v>
      </c>
      <c r="AV13" s="16">
        <v>218.095</v>
      </c>
      <c r="AW13" s="16">
        <v>177.096</v>
      </c>
      <c r="AX13" s="16">
        <v>470.097</v>
      </c>
    </row>
    <row r="14" spans="2:50" ht="12.75" hidden="1">
      <c r="B14" t="s">
        <v>112</v>
      </c>
      <c r="C14">
        <v>6759</v>
      </c>
      <c r="D14">
        <v>6601</v>
      </c>
      <c r="E14" s="16">
        <v>49.052</v>
      </c>
      <c r="F14" s="16">
        <v>88.053</v>
      </c>
      <c r="G14" s="16">
        <v>54.054</v>
      </c>
      <c r="H14" s="16">
        <v>0.055</v>
      </c>
      <c r="I14" s="16">
        <v>49.056</v>
      </c>
      <c r="J14" s="16">
        <v>43.057</v>
      </c>
      <c r="K14" s="16">
        <v>105.058</v>
      </c>
      <c r="L14" s="16">
        <v>10.059</v>
      </c>
      <c r="M14" s="16">
        <v>153.06</v>
      </c>
      <c r="N14" s="16">
        <v>85.061</v>
      </c>
      <c r="O14" s="16">
        <v>353.062</v>
      </c>
      <c r="P14" s="16">
        <v>68.063</v>
      </c>
      <c r="Q14" s="16">
        <v>53.064</v>
      </c>
      <c r="R14" s="16">
        <v>23.065</v>
      </c>
      <c r="S14" s="16">
        <v>42.066</v>
      </c>
      <c r="T14" s="16">
        <v>9.067</v>
      </c>
      <c r="U14" s="16">
        <v>42.068</v>
      </c>
      <c r="V14" s="16">
        <v>487.069</v>
      </c>
      <c r="W14" s="16">
        <v>51.07</v>
      </c>
      <c r="X14" s="16">
        <v>277.071</v>
      </c>
      <c r="Y14" s="16">
        <v>68.072</v>
      </c>
      <c r="Z14" s="16">
        <v>37.073</v>
      </c>
      <c r="AA14" s="16">
        <v>128.074</v>
      </c>
      <c r="AB14" s="16">
        <v>110.075</v>
      </c>
      <c r="AC14" s="16">
        <v>534.076</v>
      </c>
      <c r="AD14" s="16">
        <v>266.077</v>
      </c>
      <c r="AE14" s="16">
        <v>92.078</v>
      </c>
      <c r="AF14" s="16">
        <v>186.079</v>
      </c>
      <c r="AG14" s="16">
        <v>124.08</v>
      </c>
      <c r="AH14" s="16">
        <v>74.081</v>
      </c>
      <c r="AI14" s="16">
        <v>295.082</v>
      </c>
      <c r="AJ14" s="16">
        <v>62.083</v>
      </c>
      <c r="AK14" s="16">
        <v>255.084</v>
      </c>
      <c r="AL14" s="16">
        <v>90.085</v>
      </c>
      <c r="AM14" s="16">
        <v>236.086</v>
      </c>
      <c r="AN14" s="16">
        <v>88.087</v>
      </c>
      <c r="AO14" s="16">
        <v>18.088</v>
      </c>
      <c r="AP14" s="16">
        <v>310.089</v>
      </c>
      <c r="AQ14" s="16">
        <v>162.09</v>
      </c>
      <c r="AR14" s="16">
        <v>114.091</v>
      </c>
      <c r="AS14" s="16">
        <v>365.092</v>
      </c>
      <c r="AT14" s="16">
        <v>398.093</v>
      </c>
      <c r="AU14" s="16">
        <v>61.094</v>
      </c>
      <c r="AV14" s="16">
        <v>198.095</v>
      </c>
      <c r="AW14" s="16">
        <v>110.096</v>
      </c>
      <c r="AX14" s="16">
        <v>179.097</v>
      </c>
    </row>
    <row r="15" ht="12.75" hidden="1">
      <c r="A15" t="s">
        <v>118</v>
      </c>
    </row>
    <row r="16" spans="2:97" ht="12.75" hidden="1">
      <c r="B16" t="s">
        <v>134</v>
      </c>
      <c r="E16">
        <f aca="true" t="shared" si="0" ref="E16:E25">RANK(E5,$E5:$AX5)</f>
        <v>27</v>
      </c>
      <c r="F16">
        <f aca="true" t="shared" si="1" ref="F16:AX16">RANK(F5,$E5:$AX5)</f>
        <v>21</v>
      </c>
      <c r="G16">
        <f t="shared" si="1"/>
        <v>41</v>
      </c>
      <c r="H16">
        <f t="shared" si="1"/>
        <v>43</v>
      </c>
      <c r="I16">
        <f t="shared" si="1"/>
        <v>33</v>
      </c>
      <c r="J16">
        <f t="shared" si="1"/>
        <v>32</v>
      </c>
      <c r="K16">
        <f t="shared" si="1"/>
        <v>28</v>
      </c>
      <c r="L16">
        <f t="shared" si="1"/>
        <v>44</v>
      </c>
      <c r="M16">
        <f t="shared" si="1"/>
        <v>20</v>
      </c>
      <c r="N16">
        <f t="shared" si="1"/>
        <v>29</v>
      </c>
      <c r="O16">
        <f t="shared" si="1"/>
        <v>19</v>
      </c>
      <c r="P16">
        <f t="shared" si="1"/>
        <v>46</v>
      </c>
      <c r="Q16">
        <f t="shared" si="1"/>
        <v>18</v>
      </c>
      <c r="R16">
        <f t="shared" si="1"/>
        <v>40</v>
      </c>
      <c r="S16">
        <f t="shared" si="1"/>
        <v>42</v>
      </c>
      <c r="T16">
        <f t="shared" si="1"/>
        <v>45</v>
      </c>
      <c r="U16">
        <f t="shared" si="1"/>
        <v>26</v>
      </c>
      <c r="V16">
        <f t="shared" si="1"/>
        <v>6</v>
      </c>
      <c r="W16">
        <f t="shared" si="1"/>
        <v>24</v>
      </c>
      <c r="X16">
        <f t="shared" si="1"/>
        <v>5</v>
      </c>
      <c r="Y16">
        <f t="shared" si="1"/>
        <v>14</v>
      </c>
      <c r="Z16">
        <f t="shared" si="1"/>
        <v>30</v>
      </c>
      <c r="AA16">
        <f t="shared" si="1"/>
        <v>38</v>
      </c>
      <c r="AB16">
        <f t="shared" si="1"/>
        <v>23</v>
      </c>
      <c r="AC16">
        <f t="shared" si="1"/>
        <v>1</v>
      </c>
      <c r="AD16">
        <f t="shared" si="1"/>
        <v>2</v>
      </c>
      <c r="AE16">
        <f t="shared" si="1"/>
        <v>34</v>
      </c>
      <c r="AF16">
        <f t="shared" si="1"/>
        <v>31</v>
      </c>
      <c r="AG16">
        <f t="shared" si="1"/>
        <v>9</v>
      </c>
      <c r="AH16">
        <f t="shared" si="1"/>
        <v>22</v>
      </c>
      <c r="AI16">
        <f t="shared" si="1"/>
        <v>13</v>
      </c>
      <c r="AJ16">
        <f t="shared" si="1"/>
        <v>35</v>
      </c>
      <c r="AK16">
        <f t="shared" si="1"/>
        <v>7</v>
      </c>
      <c r="AL16">
        <f t="shared" si="1"/>
        <v>25</v>
      </c>
      <c r="AM16">
        <f t="shared" si="1"/>
        <v>12</v>
      </c>
      <c r="AN16">
        <f t="shared" si="1"/>
        <v>11</v>
      </c>
      <c r="AO16">
        <f t="shared" si="1"/>
        <v>39</v>
      </c>
      <c r="AP16">
        <f t="shared" si="1"/>
        <v>3</v>
      </c>
      <c r="AQ16">
        <f t="shared" si="1"/>
        <v>8</v>
      </c>
      <c r="AR16">
        <f t="shared" si="1"/>
        <v>15</v>
      </c>
      <c r="AS16">
        <f t="shared" si="1"/>
        <v>10</v>
      </c>
      <c r="AT16">
        <f t="shared" si="1"/>
        <v>4</v>
      </c>
      <c r="AU16">
        <f t="shared" si="1"/>
        <v>17</v>
      </c>
      <c r="AV16">
        <f t="shared" si="1"/>
        <v>37</v>
      </c>
      <c r="AW16">
        <f t="shared" si="1"/>
        <v>16</v>
      </c>
      <c r="AX16">
        <f t="shared" si="1"/>
        <v>36</v>
      </c>
      <c r="AZ16">
        <f>MATCH(AZ$1,$E16:$AX16,0)</f>
        <v>25</v>
      </c>
      <c r="BA16">
        <f aca="true" t="shared" si="2" ref="BA16:CS17">MATCH(BA$1,$E16:$AX16,0)</f>
        <v>26</v>
      </c>
      <c r="BB16">
        <f t="shared" si="2"/>
        <v>38</v>
      </c>
      <c r="BC16">
        <f t="shared" si="2"/>
        <v>42</v>
      </c>
      <c r="BD16">
        <f t="shared" si="2"/>
        <v>20</v>
      </c>
      <c r="BE16">
        <f t="shared" si="2"/>
        <v>18</v>
      </c>
      <c r="BF16">
        <f t="shared" si="2"/>
        <v>33</v>
      </c>
      <c r="BG16">
        <f t="shared" si="2"/>
        <v>39</v>
      </c>
      <c r="BH16">
        <f t="shared" si="2"/>
        <v>29</v>
      </c>
      <c r="BI16">
        <f t="shared" si="2"/>
        <v>41</v>
      </c>
      <c r="BJ16">
        <f t="shared" si="2"/>
        <v>36</v>
      </c>
      <c r="BK16">
        <f t="shared" si="2"/>
        <v>35</v>
      </c>
      <c r="BL16">
        <f t="shared" si="2"/>
        <v>31</v>
      </c>
      <c r="BM16">
        <f t="shared" si="2"/>
        <v>21</v>
      </c>
      <c r="BN16">
        <f t="shared" si="2"/>
        <v>40</v>
      </c>
      <c r="BO16">
        <f t="shared" si="2"/>
        <v>45</v>
      </c>
      <c r="BP16">
        <f t="shared" si="2"/>
        <v>43</v>
      </c>
      <c r="BQ16">
        <f t="shared" si="2"/>
        <v>13</v>
      </c>
      <c r="BR16">
        <f t="shared" si="2"/>
        <v>11</v>
      </c>
      <c r="BS16">
        <f t="shared" si="2"/>
        <v>9</v>
      </c>
      <c r="BT16">
        <f t="shared" si="2"/>
        <v>2</v>
      </c>
      <c r="BU16">
        <f t="shared" si="2"/>
        <v>30</v>
      </c>
      <c r="BV16">
        <f t="shared" si="2"/>
        <v>24</v>
      </c>
      <c r="BW16">
        <f t="shared" si="2"/>
        <v>19</v>
      </c>
      <c r="BX16">
        <f t="shared" si="2"/>
        <v>34</v>
      </c>
      <c r="BY16">
        <f t="shared" si="2"/>
        <v>17</v>
      </c>
      <c r="BZ16">
        <f t="shared" si="2"/>
        <v>1</v>
      </c>
      <c r="CA16">
        <f t="shared" si="2"/>
        <v>7</v>
      </c>
      <c r="CB16">
        <f t="shared" si="2"/>
        <v>10</v>
      </c>
      <c r="CC16">
        <f t="shared" si="2"/>
        <v>22</v>
      </c>
      <c r="CD16">
        <f t="shared" si="2"/>
        <v>28</v>
      </c>
      <c r="CE16">
        <f t="shared" si="2"/>
        <v>6</v>
      </c>
      <c r="CF16">
        <f t="shared" si="2"/>
        <v>5</v>
      </c>
      <c r="CG16">
        <f t="shared" si="2"/>
        <v>27</v>
      </c>
      <c r="CH16">
        <f t="shared" si="2"/>
        <v>32</v>
      </c>
      <c r="CI16">
        <f t="shared" si="2"/>
        <v>46</v>
      </c>
      <c r="CJ16">
        <f t="shared" si="2"/>
        <v>44</v>
      </c>
      <c r="CK16">
        <f t="shared" si="2"/>
        <v>23</v>
      </c>
      <c r="CL16">
        <f t="shared" si="2"/>
        <v>37</v>
      </c>
      <c r="CM16">
        <f t="shared" si="2"/>
        <v>14</v>
      </c>
      <c r="CN16">
        <f t="shared" si="2"/>
        <v>3</v>
      </c>
      <c r="CO16">
        <f t="shared" si="2"/>
        <v>15</v>
      </c>
      <c r="CP16">
        <f t="shared" si="2"/>
        <v>4</v>
      </c>
      <c r="CQ16">
        <f t="shared" si="2"/>
        <v>8</v>
      </c>
      <c r="CR16">
        <f t="shared" si="2"/>
        <v>16</v>
      </c>
      <c r="CS16">
        <f t="shared" si="2"/>
        <v>12</v>
      </c>
    </row>
    <row r="17" spans="2:97" ht="12.75" hidden="1">
      <c r="B17" t="s">
        <v>133</v>
      </c>
      <c r="E17">
        <f t="shared" si="0"/>
        <v>26</v>
      </c>
      <c r="F17">
        <f aca="true" t="shared" si="3" ref="F17:AX17">RANK(F6,$E6:$AX6)</f>
        <v>24</v>
      </c>
      <c r="G17">
        <f t="shared" si="3"/>
        <v>38</v>
      </c>
      <c r="H17">
        <f t="shared" si="3"/>
        <v>39</v>
      </c>
      <c r="I17">
        <f t="shared" si="3"/>
        <v>35</v>
      </c>
      <c r="J17">
        <f t="shared" si="3"/>
        <v>32</v>
      </c>
      <c r="K17">
        <f t="shared" si="3"/>
        <v>45</v>
      </c>
      <c r="L17">
        <f t="shared" si="3"/>
        <v>42</v>
      </c>
      <c r="M17">
        <f t="shared" si="3"/>
        <v>46</v>
      </c>
      <c r="N17">
        <f t="shared" si="3"/>
        <v>22</v>
      </c>
      <c r="O17">
        <f t="shared" si="3"/>
        <v>12</v>
      </c>
      <c r="P17">
        <f t="shared" si="3"/>
        <v>34</v>
      </c>
      <c r="Q17">
        <f t="shared" si="3"/>
        <v>28</v>
      </c>
      <c r="R17">
        <f t="shared" si="3"/>
        <v>19</v>
      </c>
      <c r="S17">
        <f t="shared" si="3"/>
        <v>41</v>
      </c>
      <c r="T17">
        <f t="shared" si="3"/>
        <v>44</v>
      </c>
      <c r="U17">
        <f t="shared" si="3"/>
        <v>37</v>
      </c>
      <c r="V17">
        <f t="shared" si="3"/>
        <v>7</v>
      </c>
      <c r="W17">
        <f t="shared" si="3"/>
        <v>33</v>
      </c>
      <c r="X17">
        <f t="shared" si="3"/>
        <v>4</v>
      </c>
      <c r="Y17">
        <f t="shared" si="3"/>
        <v>15</v>
      </c>
      <c r="Z17">
        <f t="shared" si="3"/>
        <v>36</v>
      </c>
      <c r="AA17">
        <f t="shared" si="3"/>
        <v>11</v>
      </c>
      <c r="AB17">
        <f t="shared" si="3"/>
        <v>29</v>
      </c>
      <c r="AC17">
        <f t="shared" si="3"/>
        <v>2</v>
      </c>
      <c r="AD17">
        <f t="shared" si="3"/>
        <v>1</v>
      </c>
      <c r="AE17">
        <f t="shared" si="3"/>
        <v>31</v>
      </c>
      <c r="AF17">
        <f t="shared" si="3"/>
        <v>21</v>
      </c>
      <c r="AG17">
        <f t="shared" si="3"/>
        <v>9</v>
      </c>
      <c r="AH17">
        <f t="shared" si="3"/>
        <v>17</v>
      </c>
      <c r="AI17">
        <f t="shared" si="3"/>
        <v>14</v>
      </c>
      <c r="AJ17">
        <f t="shared" si="3"/>
        <v>27</v>
      </c>
      <c r="AK17">
        <f t="shared" si="3"/>
        <v>6</v>
      </c>
      <c r="AL17">
        <f t="shared" si="3"/>
        <v>40</v>
      </c>
      <c r="AM17">
        <f t="shared" si="3"/>
        <v>13</v>
      </c>
      <c r="AN17">
        <f t="shared" si="3"/>
        <v>23</v>
      </c>
      <c r="AO17">
        <f t="shared" si="3"/>
        <v>25</v>
      </c>
      <c r="AP17">
        <f t="shared" si="3"/>
        <v>3</v>
      </c>
      <c r="AQ17">
        <f t="shared" si="3"/>
        <v>8</v>
      </c>
      <c r="AR17">
        <f t="shared" si="3"/>
        <v>16</v>
      </c>
      <c r="AS17">
        <f t="shared" si="3"/>
        <v>10</v>
      </c>
      <c r="AT17">
        <f t="shared" si="3"/>
        <v>5</v>
      </c>
      <c r="AU17">
        <f t="shared" si="3"/>
        <v>30</v>
      </c>
      <c r="AV17">
        <f t="shared" si="3"/>
        <v>43</v>
      </c>
      <c r="AW17">
        <f t="shared" si="3"/>
        <v>18</v>
      </c>
      <c r="AX17">
        <f t="shared" si="3"/>
        <v>20</v>
      </c>
      <c r="AZ17">
        <f>MATCH(AZ$1,$E17:$AX17,0)</f>
        <v>26</v>
      </c>
      <c r="BA17">
        <f t="shared" si="2"/>
        <v>25</v>
      </c>
      <c r="BB17">
        <f t="shared" si="2"/>
        <v>38</v>
      </c>
      <c r="BC17">
        <f t="shared" si="2"/>
        <v>20</v>
      </c>
      <c r="BD17">
        <f t="shared" si="2"/>
        <v>42</v>
      </c>
      <c r="BE17">
        <f t="shared" si="2"/>
        <v>33</v>
      </c>
      <c r="BF17">
        <f t="shared" si="2"/>
        <v>18</v>
      </c>
      <c r="BG17">
        <f t="shared" si="2"/>
        <v>39</v>
      </c>
      <c r="BH17">
        <f t="shared" si="2"/>
        <v>29</v>
      </c>
      <c r="BI17">
        <f t="shared" si="2"/>
        <v>41</v>
      </c>
      <c r="BJ17">
        <f t="shared" si="2"/>
        <v>23</v>
      </c>
      <c r="BK17">
        <f t="shared" si="2"/>
        <v>11</v>
      </c>
      <c r="BL17">
        <f t="shared" si="2"/>
        <v>35</v>
      </c>
      <c r="BM17">
        <f t="shared" si="2"/>
        <v>31</v>
      </c>
      <c r="BN17">
        <f t="shared" si="2"/>
        <v>21</v>
      </c>
      <c r="BO17">
        <f t="shared" si="2"/>
        <v>40</v>
      </c>
      <c r="BP17">
        <f t="shared" si="2"/>
        <v>30</v>
      </c>
      <c r="BQ17">
        <f t="shared" si="2"/>
        <v>45</v>
      </c>
      <c r="BR17">
        <f t="shared" si="2"/>
        <v>14</v>
      </c>
      <c r="BS17">
        <f t="shared" si="2"/>
        <v>46</v>
      </c>
      <c r="BT17">
        <f t="shared" si="2"/>
        <v>28</v>
      </c>
      <c r="BU17">
        <f t="shared" si="2"/>
        <v>10</v>
      </c>
      <c r="BV17">
        <f t="shared" si="2"/>
        <v>36</v>
      </c>
      <c r="BW17">
        <f t="shared" si="2"/>
        <v>2</v>
      </c>
      <c r="BX17">
        <f t="shared" si="2"/>
        <v>37</v>
      </c>
      <c r="BY17">
        <f t="shared" si="2"/>
        <v>1</v>
      </c>
      <c r="BZ17">
        <f t="shared" si="2"/>
        <v>32</v>
      </c>
      <c r="CA17">
        <f t="shared" si="2"/>
        <v>13</v>
      </c>
      <c r="CB17">
        <f t="shared" si="2"/>
        <v>24</v>
      </c>
      <c r="CC17">
        <f t="shared" si="2"/>
        <v>43</v>
      </c>
      <c r="CD17">
        <f t="shared" si="2"/>
        <v>27</v>
      </c>
      <c r="CE17">
        <f t="shared" si="2"/>
        <v>6</v>
      </c>
      <c r="CF17">
        <f t="shared" si="2"/>
        <v>19</v>
      </c>
      <c r="CG17">
        <f t="shared" si="2"/>
        <v>12</v>
      </c>
      <c r="CH17">
        <f t="shared" si="2"/>
        <v>5</v>
      </c>
      <c r="CI17">
        <f t="shared" si="2"/>
        <v>22</v>
      </c>
      <c r="CJ17">
        <f t="shared" si="2"/>
        <v>17</v>
      </c>
      <c r="CK17">
        <f t="shared" si="2"/>
        <v>3</v>
      </c>
      <c r="CL17">
        <f t="shared" si="2"/>
        <v>4</v>
      </c>
      <c r="CM17">
        <f t="shared" si="2"/>
        <v>34</v>
      </c>
      <c r="CN17">
        <f t="shared" si="2"/>
        <v>15</v>
      </c>
      <c r="CO17">
        <f t="shared" si="2"/>
        <v>8</v>
      </c>
      <c r="CP17">
        <f t="shared" si="2"/>
        <v>44</v>
      </c>
      <c r="CQ17">
        <f t="shared" si="2"/>
        <v>16</v>
      </c>
      <c r="CR17">
        <f t="shared" si="2"/>
        <v>7</v>
      </c>
      <c r="CS17">
        <f t="shared" si="2"/>
        <v>9</v>
      </c>
    </row>
    <row r="18" spans="2:97" ht="12.75" hidden="1">
      <c r="B18" t="s">
        <v>130</v>
      </c>
      <c r="E18">
        <f t="shared" si="0"/>
        <v>33</v>
      </c>
      <c r="F18">
        <f aca="true" t="shared" si="4" ref="F18:K18">RANK(F7,$E7:$AX7)</f>
        <v>21</v>
      </c>
      <c r="G18">
        <f t="shared" si="4"/>
        <v>37</v>
      </c>
      <c r="H18">
        <f t="shared" si="4"/>
        <v>40</v>
      </c>
      <c r="I18">
        <f t="shared" si="4"/>
        <v>29</v>
      </c>
      <c r="J18">
        <f t="shared" si="4"/>
        <v>26</v>
      </c>
      <c r="K18">
        <f t="shared" si="4"/>
        <v>39</v>
      </c>
      <c r="L18">
        <f aca="true" t="shared" si="5" ref="L18:AX18">RANK(L7,$E7:$AX7)</f>
        <v>41</v>
      </c>
      <c r="M18">
        <f t="shared" si="5"/>
        <v>25</v>
      </c>
      <c r="N18">
        <f t="shared" si="5"/>
        <v>20</v>
      </c>
      <c r="O18">
        <f t="shared" si="5"/>
        <v>13</v>
      </c>
      <c r="P18">
        <f t="shared" si="5"/>
        <v>38</v>
      </c>
      <c r="Q18">
        <f t="shared" si="5"/>
        <v>35</v>
      </c>
      <c r="R18">
        <f t="shared" si="5"/>
        <v>5</v>
      </c>
      <c r="S18">
        <f t="shared" si="5"/>
        <v>44</v>
      </c>
      <c r="T18">
        <f t="shared" si="5"/>
        <v>42</v>
      </c>
      <c r="U18">
        <f t="shared" si="5"/>
        <v>45</v>
      </c>
      <c r="V18">
        <f t="shared" si="5"/>
        <v>6</v>
      </c>
      <c r="W18">
        <f t="shared" si="5"/>
        <v>18</v>
      </c>
      <c r="X18">
        <f t="shared" si="5"/>
        <v>2</v>
      </c>
      <c r="Y18">
        <f t="shared" si="5"/>
        <v>32</v>
      </c>
      <c r="Z18">
        <f t="shared" si="5"/>
        <v>46</v>
      </c>
      <c r="AA18">
        <f t="shared" si="5"/>
        <v>19</v>
      </c>
      <c r="AB18">
        <f t="shared" si="5"/>
        <v>23</v>
      </c>
      <c r="AC18">
        <f t="shared" si="5"/>
        <v>1</v>
      </c>
      <c r="AD18">
        <f t="shared" si="5"/>
        <v>3</v>
      </c>
      <c r="AE18">
        <f t="shared" si="5"/>
        <v>34</v>
      </c>
      <c r="AF18">
        <f t="shared" si="5"/>
        <v>22</v>
      </c>
      <c r="AG18">
        <f t="shared" si="5"/>
        <v>11</v>
      </c>
      <c r="AH18">
        <f t="shared" si="5"/>
        <v>27</v>
      </c>
      <c r="AI18">
        <f t="shared" si="5"/>
        <v>14</v>
      </c>
      <c r="AJ18">
        <f t="shared" si="5"/>
        <v>31</v>
      </c>
      <c r="AK18">
        <f t="shared" si="5"/>
        <v>9</v>
      </c>
      <c r="AL18">
        <f t="shared" si="5"/>
        <v>43</v>
      </c>
      <c r="AM18">
        <f t="shared" si="5"/>
        <v>16</v>
      </c>
      <c r="AN18">
        <f t="shared" si="5"/>
        <v>28</v>
      </c>
      <c r="AO18">
        <f t="shared" si="5"/>
        <v>30</v>
      </c>
      <c r="AP18">
        <f t="shared" si="5"/>
        <v>4</v>
      </c>
      <c r="AQ18">
        <f t="shared" si="5"/>
        <v>8</v>
      </c>
      <c r="AR18">
        <f t="shared" si="5"/>
        <v>17</v>
      </c>
      <c r="AS18">
        <f t="shared" si="5"/>
        <v>10</v>
      </c>
      <c r="AT18">
        <f t="shared" si="5"/>
        <v>7</v>
      </c>
      <c r="AU18">
        <f t="shared" si="5"/>
        <v>24</v>
      </c>
      <c r="AV18">
        <f t="shared" si="5"/>
        <v>36</v>
      </c>
      <c r="AW18">
        <f t="shared" si="5"/>
        <v>12</v>
      </c>
      <c r="AX18">
        <f t="shared" si="5"/>
        <v>15</v>
      </c>
      <c r="AZ18">
        <f>MATCH(AZ$1,$E18:$AX18,0)</f>
        <v>25</v>
      </c>
      <c r="BA18">
        <f aca="true" t="shared" si="6" ref="AZ18:BI25">MATCH(BA$1,$E18:$AX18,0)</f>
        <v>20</v>
      </c>
      <c r="BB18">
        <f t="shared" si="6"/>
        <v>26</v>
      </c>
      <c r="BC18">
        <f t="shared" si="6"/>
        <v>38</v>
      </c>
      <c r="BD18">
        <f t="shared" si="6"/>
        <v>14</v>
      </c>
      <c r="BE18">
        <f t="shared" si="6"/>
        <v>18</v>
      </c>
      <c r="BF18">
        <f t="shared" si="6"/>
        <v>42</v>
      </c>
      <c r="BG18">
        <f t="shared" si="6"/>
        <v>39</v>
      </c>
      <c r="BH18">
        <f t="shared" si="6"/>
        <v>33</v>
      </c>
      <c r="BI18">
        <f t="shared" si="6"/>
        <v>41</v>
      </c>
      <c r="BJ18">
        <f aca="true" t="shared" si="7" ref="BJ18:BS25">MATCH(BJ$1,$E18:$AX18,0)</f>
        <v>29</v>
      </c>
      <c r="BK18">
        <f t="shared" si="7"/>
        <v>45</v>
      </c>
      <c r="BL18">
        <f t="shared" si="7"/>
        <v>11</v>
      </c>
      <c r="BM18">
        <f t="shared" si="7"/>
        <v>31</v>
      </c>
      <c r="BN18">
        <f t="shared" si="7"/>
        <v>46</v>
      </c>
      <c r="BO18">
        <f t="shared" si="7"/>
        <v>35</v>
      </c>
      <c r="BP18">
        <f t="shared" si="7"/>
        <v>40</v>
      </c>
      <c r="BQ18">
        <f t="shared" si="7"/>
        <v>19</v>
      </c>
      <c r="BR18">
        <f t="shared" si="7"/>
        <v>23</v>
      </c>
      <c r="BS18">
        <f t="shared" si="7"/>
        <v>10</v>
      </c>
      <c r="BT18">
        <f aca="true" t="shared" si="8" ref="BT18:CC25">MATCH(BT$1,$E18:$AX18,0)</f>
        <v>2</v>
      </c>
      <c r="BU18">
        <f t="shared" si="8"/>
        <v>28</v>
      </c>
      <c r="BV18">
        <f t="shared" si="8"/>
        <v>24</v>
      </c>
      <c r="BW18">
        <f t="shared" si="8"/>
        <v>43</v>
      </c>
      <c r="BX18">
        <f t="shared" si="8"/>
        <v>9</v>
      </c>
      <c r="BY18">
        <f t="shared" si="8"/>
        <v>6</v>
      </c>
      <c r="BZ18">
        <f t="shared" si="8"/>
        <v>30</v>
      </c>
      <c r="CA18">
        <f t="shared" si="8"/>
        <v>36</v>
      </c>
      <c r="CB18">
        <f t="shared" si="8"/>
        <v>5</v>
      </c>
      <c r="CC18">
        <f t="shared" si="8"/>
        <v>37</v>
      </c>
      <c r="CD18">
        <f aca="true" t="shared" si="9" ref="CD18:CM25">MATCH(CD$1,$E18:$AX18,0)</f>
        <v>32</v>
      </c>
      <c r="CE18">
        <f t="shared" si="9"/>
        <v>21</v>
      </c>
      <c r="CF18">
        <f t="shared" si="9"/>
        <v>1</v>
      </c>
      <c r="CG18">
        <f t="shared" si="9"/>
        <v>27</v>
      </c>
      <c r="CH18">
        <f t="shared" si="9"/>
        <v>13</v>
      </c>
      <c r="CI18">
        <f t="shared" si="9"/>
        <v>44</v>
      </c>
      <c r="CJ18">
        <f t="shared" si="9"/>
        <v>3</v>
      </c>
      <c r="CK18">
        <f t="shared" si="9"/>
        <v>12</v>
      </c>
      <c r="CL18">
        <f t="shared" si="9"/>
        <v>7</v>
      </c>
      <c r="CM18">
        <f t="shared" si="9"/>
        <v>4</v>
      </c>
      <c r="CN18">
        <f aca="true" t="shared" si="10" ref="CN18:CS25">MATCH(CN$1,$E18:$AX18,0)</f>
        <v>8</v>
      </c>
      <c r="CO18">
        <f t="shared" si="10"/>
        <v>16</v>
      </c>
      <c r="CP18">
        <f t="shared" si="10"/>
        <v>34</v>
      </c>
      <c r="CQ18">
        <f t="shared" si="10"/>
        <v>15</v>
      </c>
      <c r="CR18">
        <f t="shared" si="10"/>
        <v>17</v>
      </c>
      <c r="CS18">
        <f t="shared" si="10"/>
        <v>22</v>
      </c>
    </row>
    <row r="19" spans="2:97" ht="12.75" hidden="1">
      <c r="B19" t="s">
        <v>128</v>
      </c>
      <c r="E19">
        <f t="shared" si="0"/>
        <v>28</v>
      </c>
      <c r="F19">
        <f aca="true" t="shared" si="11" ref="F19:K21">RANK(F8,$E8:$AX8)</f>
        <v>21</v>
      </c>
      <c r="G19">
        <f t="shared" si="11"/>
        <v>43</v>
      </c>
      <c r="H19">
        <f t="shared" si="11"/>
        <v>39</v>
      </c>
      <c r="I19">
        <f t="shared" si="11"/>
        <v>26</v>
      </c>
      <c r="J19">
        <f t="shared" si="11"/>
        <v>12</v>
      </c>
      <c r="K19">
        <f t="shared" si="11"/>
        <v>44</v>
      </c>
      <c r="L19">
        <f aca="true" t="shared" si="12" ref="L19:AX19">RANK(L8,$E8:$AX8)</f>
        <v>38</v>
      </c>
      <c r="M19">
        <f t="shared" si="12"/>
        <v>32</v>
      </c>
      <c r="N19">
        <f t="shared" si="12"/>
        <v>34</v>
      </c>
      <c r="O19">
        <f t="shared" si="12"/>
        <v>10</v>
      </c>
      <c r="P19">
        <f t="shared" si="12"/>
        <v>42</v>
      </c>
      <c r="Q19">
        <f t="shared" si="12"/>
        <v>35</v>
      </c>
      <c r="R19">
        <f t="shared" si="12"/>
        <v>36</v>
      </c>
      <c r="S19">
        <f t="shared" si="12"/>
        <v>40</v>
      </c>
      <c r="T19">
        <f t="shared" si="12"/>
        <v>33</v>
      </c>
      <c r="U19">
        <f t="shared" si="12"/>
        <v>19</v>
      </c>
      <c r="V19">
        <f t="shared" si="12"/>
        <v>9</v>
      </c>
      <c r="W19">
        <f t="shared" si="12"/>
        <v>14</v>
      </c>
      <c r="X19">
        <f t="shared" si="12"/>
        <v>3</v>
      </c>
      <c r="Y19">
        <f t="shared" si="12"/>
        <v>31</v>
      </c>
      <c r="Z19">
        <f t="shared" si="12"/>
        <v>46</v>
      </c>
      <c r="AA19">
        <f t="shared" si="12"/>
        <v>17</v>
      </c>
      <c r="AB19">
        <f t="shared" si="12"/>
        <v>22</v>
      </c>
      <c r="AC19">
        <f t="shared" si="12"/>
        <v>1</v>
      </c>
      <c r="AD19">
        <f t="shared" si="12"/>
        <v>2</v>
      </c>
      <c r="AE19">
        <f t="shared" si="12"/>
        <v>25</v>
      </c>
      <c r="AF19">
        <f t="shared" si="12"/>
        <v>16</v>
      </c>
      <c r="AG19">
        <f t="shared" si="12"/>
        <v>8</v>
      </c>
      <c r="AH19">
        <f t="shared" si="12"/>
        <v>41</v>
      </c>
      <c r="AI19">
        <f t="shared" si="12"/>
        <v>11</v>
      </c>
      <c r="AJ19">
        <f t="shared" si="12"/>
        <v>30</v>
      </c>
      <c r="AK19">
        <f t="shared" si="12"/>
        <v>4</v>
      </c>
      <c r="AL19">
        <f t="shared" si="12"/>
        <v>37</v>
      </c>
      <c r="AM19">
        <f t="shared" si="12"/>
        <v>20</v>
      </c>
      <c r="AN19">
        <f t="shared" si="12"/>
        <v>27</v>
      </c>
      <c r="AO19">
        <f t="shared" si="12"/>
        <v>45</v>
      </c>
      <c r="AP19">
        <f t="shared" si="12"/>
        <v>7</v>
      </c>
      <c r="AQ19">
        <f t="shared" si="12"/>
        <v>6</v>
      </c>
      <c r="AR19">
        <f t="shared" si="12"/>
        <v>15</v>
      </c>
      <c r="AS19">
        <f t="shared" si="12"/>
        <v>13</v>
      </c>
      <c r="AT19">
        <f t="shared" si="12"/>
        <v>5</v>
      </c>
      <c r="AU19">
        <f t="shared" si="12"/>
        <v>24</v>
      </c>
      <c r="AV19">
        <f t="shared" si="12"/>
        <v>18</v>
      </c>
      <c r="AW19">
        <f t="shared" si="12"/>
        <v>29</v>
      </c>
      <c r="AX19">
        <f t="shared" si="12"/>
        <v>23</v>
      </c>
      <c r="AZ19">
        <f>MATCH(AZ$1,$E19:$AX19,0)</f>
        <v>25</v>
      </c>
      <c r="BA19">
        <f t="shared" si="6"/>
        <v>26</v>
      </c>
      <c r="BB19">
        <f t="shared" si="6"/>
        <v>20</v>
      </c>
      <c r="BC19">
        <f t="shared" si="6"/>
        <v>33</v>
      </c>
      <c r="BD19">
        <f t="shared" si="6"/>
        <v>42</v>
      </c>
      <c r="BE19">
        <f t="shared" si="6"/>
        <v>39</v>
      </c>
      <c r="BF19">
        <f t="shared" si="6"/>
        <v>38</v>
      </c>
      <c r="BG19">
        <f t="shared" si="6"/>
        <v>29</v>
      </c>
      <c r="BH19">
        <f t="shared" si="6"/>
        <v>18</v>
      </c>
      <c r="BI19">
        <f t="shared" si="6"/>
        <v>11</v>
      </c>
      <c r="BJ19">
        <f t="shared" si="7"/>
        <v>31</v>
      </c>
      <c r="BK19">
        <f t="shared" si="7"/>
        <v>6</v>
      </c>
      <c r="BL19">
        <f t="shared" si="7"/>
        <v>41</v>
      </c>
      <c r="BM19">
        <f t="shared" si="7"/>
        <v>19</v>
      </c>
      <c r="BN19">
        <f t="shared" si="7"/>
        <v>40</v>
      </c>
      <c r="BO19">
        <f t="shared" si="7"/>
        <v>28</v>
      </c>
      <c r="BP19">
        <f t="shared" si="7"/>
        <v>23</v>
      </c>
      <c r="BQ19">
        <f t="shared" si="7"/>
        <v>44</v>
      </c>
      <c r="BR19">
        <f t="shared" si="7"/>
        <v>17</v>
      </c>
      <c r="BS19">
        <f t="shared" si="7"/>
        <v>35</v>
      </c>
      <c r="BT19">
        <f t="shared" si="8"/>
        <v>2</v>
      </c>
      <c r="BU19">
        <f t="shared" si="8"/>
        <v>24</v>
      </c>
      <c r="BV19">
        <f t="shared" si="8"/>
        <v>46</v>
      </c>
      <c r="BW19">
        <f t="shared" si="8"/>
        <v>43</v>
      </c>
      <c r="BX19">
        <f t="shared" si="8"/>
        <v>27</v>
      </c>
      <c r="BY19">
        <f t="shared" si="8"/>
        <v>5</v>
      </c>
      <c r="BZ19">
        <f t="shared" si="8"/>
        <v>36</v>
      </c>
      <c r="CA19">
        <f t="shared" si="8"/>
        <v>1</v>
      </c>
      <c r="CB19">
        <f t="shared" si="8"/>
        <v>45</v>
      </c>
      <c r="CC19">
        <f t="shared" si="8"/>
        <v>32</v>
      </c>
      <c r="CD19">
        <f t="shared" si="9"/>
        <v>21</v>
      </c>
      <c r="CE19">
        <f t="shared" si="9"/>
        <v>9</v>
      </c>
      <c r="CF19">
        <f t="shared" si="9"/>
        <v>16</v>
      </c>
      <c r="CG19">
        <f t="shared" si="9"/>
        <v>10</v>
      </c>
      <c r="CH19">
        <f t="shared" si="9"/>
        <v>13</v>
      </c>
      <c r="CI19">
        <f t="shared" si="9"/>
        <v>14</v>
      </c>
      <c r="CJ19">
        <f t="shared" si="9"/>
        <v>34</v>
      </c>
      <c r="CK19">
        <f t="shared" si="9"/>
        <v>8</v>
      </c>
      <c r="CL19">
        <f t="shared" si="9"/>
        <v>4</v>
      </c>
      <c r="CM19">
        <f t="shared" si="9"/>
        <v>15</v>
      </c>
      <c r="CN19">
        <f t="shared" si="10"/>
        <v>30</v>
      </c>
      <c r="CO19">
        <f t="shared" si="10"/>
        <v>12</v>
      </c>
      <c r="CP19">
        <f t="shared" si="10"/>
        <v>3</v>
      </c>
      <c r="CQ19">
        <f t="shared" si="10"/>
        <v>7</v>
      </c>
      <c r="CR19">
        <f t="shared" si="10"/>
        <v>37</v>
      </c>
      <c r="CS19">
        <f t="shared" si="10"/>
        <v>22</v>
      </c>
    </row>
    <row r="20" spans="2:97" ht="12.75" hidden="1">
      <c r="B20" t="s">
        <v>127</v>
      </c>
      <c r="E20">
        <f t="shared" si="0"/>
        <v>6</v>
      </c>
      <c r="F20">
        <f t="shared" si="11"/>
        <v>29</v>
      </c>
      <c r="G20">
        <f t="shared" si="11"/>
        <v>41</v>
      </c>
      <c r="H20">
        <f t="shared" si="11"/>
        <v>44</v>
      </c>
      <c r="I20">
        <f t="shared" si="11"/>
        <v>23</v>
      </c>
      <c r="J20">
        <f t="shared" si="11"/>
        <v>20</v>
      </c>
      <c r="K20">
        <f t="shared" si="11"/>
        <v>22</v>
      </c>
      <c r="L20">
        <f aca="true" t="shared" si="13" ref="L20:AX20">RANK(L9,$E9:$AX9)</f>
        <v>42</v>
      </c>
      <c r="M20">
        <f t="shared" si="13"/>
        <v>14</v>
      </c>
      <c r="N20">
        <f t="shared" si="13"/>
        <v>31</v>
      </c>
      <c r="O20">
        <f t="shared" si="13"/>
        <v>5</v>
      </c>
      <c r="P20">
        <f t="shared" si="13"/>
        <v>40</v>
      </c>
      <c r="Q20">
        <f t="shared" si="13"/>
        <v>32</v>
      </c>
      <c r="R20">
        <f t="shared" si="13"/>
        <v>35</v>
      </c>
      <c r="S20">
        <f t="shared" si="13"/>
        <v>37</v>
      </c>
      <c r="T20">
        <f t="shared" si="13"/>
        <v>46</v>
      </c>
      <c r="U20">
        <f t="shared" si="13"/>
        <v>27</v>
      </c>
      <c r="V20">
        <f t="shared" si="13"/>
        <v>8</v>
      </c>
      <c r="W20">
        <f t="shared" si="13"/>
        <v>12</v>
      </c>
      <c r="X20">
        <f t="shared" si="13"/>
        <v>3</v>
      </c>
      <c r="Y20">
        <f t="shared" si="13"/>
        <v>36</v>
      </c>
      <c r="Z20">
        <f t="shared" si="13"/>
        <v>45</v>
      </c>
      <c r="AA20">
        <f t="shared" si="13"/>
        <v>26</v>
      </c>
      <c r="AB20">
        <f t="shared" si="13"/>
        <v>10</v>
      </c>
      <c r="AC20">
        <f t="shared" si="13"/>
        <v>2</v>
      </c>
      <c r="AD20">
        <f t="shared" si="13"/>
        <v>1</v>
      </c>
      <c r="AE20">
        <f t="shared" si="13"/>
        <v>33</v>
      </c>
      <c r="AF20">
        <f t="shared" si="13"/>
        <v>39</v>
      </c>
      <c r="AG20">
        <f t="shared" si="13"/>
        <v>18</v>
      </c>
      <c r="AH20">
        <f t="shared" si="13"/>
        <v>25</v>
      </c>
      <c r="AI20">
        <f t="shared" si="13"/>
        <v>21</v>
      </c>
      <c r="AJ20">
        <f t="shared" si="13"/>
        <v>30</v>
      </c>
      <c r="AK20">
        <f t="shared" si="13"/>
        <v>7</v>
      </c>
      <c r="AL20">
        <f t="shared" si="13"/>
        <v>24</v>
      </c>
      <c r="AM20">
        <f t="shared" si="13"/>
        <v>11</v>
      </c>
      <c r="AN20">
        <f t="shared" si="13"/>
        <v>19</v>
      </c>
      <c r="AO20">
        <f t="shared" si="13"/>
        <v>38</v>
      </c>
      <c r="AP20">
        <f t="shared" si="13"/>
        <v>15</v>
      </c>
      <c r="AQ20">
        <f t="shared" si="13"/>
        <v>4</v>
      </c>
      <c r="AR20">
        <f t="shared" si="13"/>
        <v>9</v>
      </c>
      <c r="AS20">
        <f t="shared" si="13"/>
        <v>13</v>
      </c>
      <c r="AT20">
        <f t="shared" si="13"/>
        <v>16</v>
      </c>
      <c r="AU20">
        <f t="shared" si="13"/>
        <v>28</v>
      </c>
      <c r="AV20">
        <f t="shared" si="13"/>
        <v>43</v>
      </c>
      <c r="AW20">
        <f t="shared" si="13"/>
        <v>17</v>
      </c>
      <c r="AX20">
        <f t="shared" si="13"/>
        <v>34</v>
      </c>
      <c r="AZ20">
        <f t="shared" si="6"/>
        <v>26</v>
      </c>
      <c r="BA20">
        <f t="shared" si="6"/>
        <v>25</v>
      </c>
      <c r="BB20">
        <f t="shared" si="6"/>
        <v>20</v>
      </c>
      <c r="BC20">
        <f t="shared" si="6"/>
        <v>39</v>
      </c>
      <c r="BD20">
        <f t="shared" si="6"/>
        <v>11</v>
      </c>
      <c r="BE20">
        <f t="shared" si="6"/>
        <v>1</v>
      </c>
      <c r="BF20">
        <f t="shared" si="6"/>
        <v>33</v>
      </c>
      <c r="BG20">
        <f t="shared" si="6"/>
        <v>18</v>
      </c>
      <c r="BH20">
        <f t="shared" si="6"/>
        <v>40</v>
      </c>
      <c r="BI20">
        <f t="shared" si="6"/>
        <v>24</v>
      </c>
      <c r="BJ20">
        <f t="shared" si="7"/>
        <v>35</v>
      </c>
      <c r="BK20">
        <f t="shared" si="7"/>
        <v>19</v>
      </c>
      <c r="BL20">
        <f t="shared" si="7"/>
        <v>41</v>
      </c>
      <c r="BM20">
        <f t="shared" si="7"/>
        <v>9</v>
      </c>
      <c r="BN20">
        <f t="shared" si="7"/>
        <v>38</v>
      </c>
      <c r="BO20">
        <f t="shared" si="7"/>
        <v>42</v>
      </c>
      <c r="BP20">
        <f t="shared" si="7"/>
        <v>45</v>
      </c>
      <c r="BQ20">
        <f t="shared" si="7"/>
        <v>29</v>
      </c>
      <c r="BR20">
        <f t="shared" si="7"/>
        <v>36</v>
      </c>
      <c r="BS20">
        <f t="shared" si="7"/>
        <v>6</v>
      </c>
      <c r="BT20">
        <f t="shared" si="8"/>
        <v>31</v>
      </c>
      <c r="BU20">
        <f t="shared" si="8"/>
        <v>7</v>
      </c>
      <c r="BV20">
        <f t="shared" si="8"/>
        <v>5</v>
      </c>
      <c r="BW20">
        <f t="shared" si="8"/>
        <v>34</v>
      </c>
      <c r="BX20">
        <f t="shared" si="8"/>
        <v>30</v>
      </c>
      <c r="BY20">
        <f t="shared" si="8"/>
        <v>23</v>
      </c>
      <c r="BZ20">
        <f t="shared" si="8"/>
        <v>17</v>
      </c>
      <c r="CA20">
        <f t="shared" si="8"/>
        <v>43</v>
      </c>
      <c r="CB20">
        <f t="shared" si="8"/>
        <v>2</v>
      </c>
      <c r="CC20">
        <f t="shared" si="8"/>
        <v>32</v>
      </c>
      <c r="CD20">
        <f t="shared" si="9"/>
        <v>10</v>
      </c>
      <c r="CE20">
        <f t="shared" si="9"/>
        <v>13</v>
      </c>
      <c r="CF20">
        <f t="shared" si="9"/>
        <v>27</v>
      </c>
      <c r="CG20">
        <f t="shared" si="9"/>
        <v>46</v>
      </c>
      <c r="CH20">
        <f t="shared" si="9"/>
        <v>14</v>
      </c>
      <c r="CI20">
        <f t="shared" si="9"/>
        <v>21</v>
      </c>
      <c r="CJ20">
        <f t="shared" si="9"/>
        <v>15</v>
      </c>
      <c r="CK20">
        <f t="shared" si="9"/>
        <v>37</v>
      </c>
      <c r="CL20">
        <f t="shared" si="9"/>
        <v>28</v>
      </c>
      <c r="CM20">
        <f t="shared" si="9"/>
        <v>12</v>
      </c>
      <c r="CN20">
        <f t="shared" si="10"/>
        <v>3</v>
      </c>
      <c r="CO20">
        <f t="shared" si="10"/>
        <v>8</v>
      </c>
      <c r="CP20">
        <f t="shared" si="10"/>
        <v>44</v>
      </c>
      <c r="CQ20">
        <f t="shared" si="10"/>
        <v>4</v>
      </c>
      <c r="CR20">
        <f t="shared" si="10"/>
        <v>22</v>
      </c>
      <c r="CS20">
        <f t="shared" si="10"/>
        <v>16</v>
      </c>
    </row>
    <row r="21" spans="2:97" ht="12.75" hidden="1">
      <c r="B21" t="s">
        <v>113</v>
      </c>
      <c r="E21">
        <f t="shared" si="0"/>
        <v>32</v>
      </c>
      <c r="F21">
        <f t="shared" si="11"/>
        <v>20</v>
      </c>
      <c r="G21">
        <f t="shared" si="11"/>
        <v>45</v>
      </c>
      <c r="H21">
        <f t="shared" si="11"/>
        <v>44</v>
      </c>
      <c r="I21">
        <f t="shared" si="11"/>
        <v>23</v>
      </c>
      <c r="J21">
        <f t="shared" si="11"/>
        <v>12</v>
      </c>
      <c r="K21">
        <f t="shared" si="11"/>
        <v>34</v>
      </c>
      <c r="L21">
        <f aca="true" t="shared" si="14" ref="L21:AX21">RANK(L10,$E10:$AX10)</f>
        <v>35</v>
      </c>
      <c r="M21">
        <f t="shared" si="14"/>
        <v>38</v>
      </c>
      <c r="N21">
        <f t="shared" si="14"/>
        <v>21</v>
      </c>
      <c r="O21">
        <f t="shared" si="14"/>
        <v>13</v>
      </c>
      <c r="P21">
        <f t="shared" si="14"/>
        <v>42</v>
      </c>
      <c r="Q21">
        <f t="shared" si="14"/>
        <v>41</v>
      </c>
      <c r="R21">
        <f t="shared" si="14"/>
        <v>36</v>
      </c>
      <c r="S21">
        <f t="shared" si="14"/>
        <v>33</v>
      </c>
      <c r="T21">
        <f t="shared" si="14"/>
        <v>39</v>
      </c>
      <c r="U21">
        <f t="shared" si="14"/>
        <v>26</v>
      </c>
      <c r="V21">
        <f t="shared" si="14"/>
        <v>4</v>
      </c>
      <c r="W21">
        <f t="shared" si="14"/>
        <v>31</v>
      </c>
      <c r="X21">
        <f t="shared" si="14"/>
        <v>5</v>
      </c>
      <c r="Y21">
        <f t="shared" si="14"/>
        <v>27</v>
      </c>
      <c r="Z21">
        <f t="shared" si="14"/>
        <v>46</v>
      </c>
      <c r="AA21">
        <f t="shared" si="14"/>
        <v>16</v>
      </c>
      <c r="AB21">
        <f t="shared" si="14"/>
        <v>30</v>
      </c>
      <c r="AC21">
        <f t="shared" si="14"/>
        <v>2</v>
      </c>
      <c r="AD21">
        <f t="shared" si="14"/>
        <v>1</v>
      </c>
      <c r="AE21">
        <f t="shared" si="14"/>
        <v>37</v>
      </c>
      <c r="AF21">
        <f t="shared" si="14"/>
        <v>24</v>
      </c>
      <c r="AG21">
        <f t="shared" si="14"/>
        <v>9</v>
      </c>
      <c r="AH21">
        <f t="shared" si="14"/>
        <v>22</v>
      </c>
      <c r="AI21">
        <f t="shared" si="14"/>
        <v>15</v>
      </c>
      <c r="AJ21">
        <f t="shared" si="14"/>
        <v>28</v>
      </c>
      <c r="AK21">
        <f t="shared" si="14"/>
        <v>3</v>
      </c>
      <c r="AL21">
        <f t="shared" si="14"/>
        <v>40</v>
      </c>
      <c r="AM21">
        <f t="shared" si="14"/>
        <v>11</v>
      </c>
      <c r="AN21">
        <f t="shared" si="14"/>
        <v>18</v>
      </c>
      <c r="AO21">
        <f t="shared" si="14"/>
        <v>43</v>
      </c>
      <c r="AP21">
        <f t="shared" si="14"/>
        <v>8</v>
      </c>
      <c r="AQ21">
        <f t="shared" si="14"/>
        <v>10</v>
      </c>
      <c r="AR21">
        <f t="shared" si="14"/>
        <v>14</v>
      </c>
      <c r="AS21">
        <f t="shared" si="14"/>
        <v>7</v>
      </c>
      <c r="AT21">
        <f t="shared" si="14"/>
        <v>6</v>
      </c>
      <c r="AU21">
        <f t="shared" si="14"/>
        <v>29</v>
      </c>
      <c r="AV21">
        <f t="shared" si="14"/>
        <v>17</v>
      </c>
      <c r="AW21">
        <f t="shared" si="14"/>
        <v>19</v>
      </c>
      <c r="AX21">
        <f t="shared" si="14"/>
        <v>25</v>
      </c>
      <c r="AZ21">
        <f t="shared" si="6"/>
        <v>26</v>
      </c>
      <c r="BA21">
        <f t="shared" si="6"/>
        <v>25</v>
      </c>
      <c r="BB21">
        <f t="shared" si="6"/>
        <v>33</v>
      </c>
      <c r="BC21">
        <f t="shared" si="6"/>
        <v>18</v>
      </c>
      <c r="BD21">
        <f t="shared" si="6"/>
        <v>20</v>
      </c>
      <c r="BE21">
        <f t="shared" si="6"/>
        <v>42</v>
      </c>
      <c r="BF21">
        <f t="shared" si="6"/>
        <v>41</v>
      </c>
      <c r="BG21">
        <f t="shared" si="6"/>
        <v>38</v>
      </c>
      <c r="BH21">
        <f t="shared" si="6"/>
        <v>29</v>
      </c>
      <c r="BI21">
        <f t="shared" si="6"/>
        <v>39</v>
      </c>
      <c r="BJ21">
        <f t="shared" si="7"/>
        <v>35</v>
      </c>
      <c r="BK21">
        <f t="shared" si="7"/>
        <v>6</v>
      </c>
      <c r="BL21">
        <f t="shared" si="7"/>
        <v>11</v>
      </c>
      <c r="BM21">
        <f t="shared" si="7"/>
        <v>40</v>
      </c>
      <c r="BN21">
        <f t="shared" si="7"/>
        <v>31</v>
      </c>
      <c r="BO21">
        <f t="shared" si="7"/>
        <v>23</v>
      </c>
      <c r="BP21">
        <f t="shared" si="7"/>
        <v>44</v>
      </c>
      <c r="BQ21">
        <f t="shared" si="7"/>
        <v>36</v>
      </c>
      <c r="BR21">
        <f t="shared" si="7"/>
        <v>45</v>
      </c>
      <c r="BS21">
        <f t="shared" si="7"/>
        <v>2</v>
      </c>
      <c r="BT21">
        <f t="shared" si="8"/>
        <v>10</v>
      </c>
      <c r="BU21">
        <f t="shared" si="8"/>
        <v>30</v>
      </c>
      <c r="BV21">
        <f t="shared" si="8"/>
        <v>5</v>
      </c>
      <c r="BW21">
        <f t="shared" si="8"/>
        <v>28</v>
      </c>
      <c r="BX21">
        <f t="shared" si="8"/>
        <v>46</v>
      </c>
      <c r="BY21">
        <f t="shared" si="8"/>
        <v>17</v>
      </c>
      <c r="BZ21">
        <f t="shared" si="8"/>
        <v>21</v>
      </c>
      <c r="CA21">
        <f t="shared" si="8"/>
        <v>32</v>
      </c>
      <c r="CB21">
        <f t="shared" si="8"/>
        <v>43</v>
      </c>
      <c r="CC21">
        <f t="shared" si="8"/>
        <v>24</v>
      </c>
      <c r="CD21">
        <f t="shared" si="9"/>
        <v>19</v>
      </c>
      <c r="CE21">
        <f t="shared" si="9"/>
        <v>1</v>
      </c>
      <c r="CF21">
        <f t="shared" si="9"/>
        <v>15</v>
      </c>
      <c r="CG21">
        <f t="shared" si="9"/>
        <v>7</v>
      </c>
      <c r="CH21">
        <f t="shared" si="9"/>
        <v>8</v>
      </c>
      <c r="CI21">
        <f t="shared" si="9"/>
        <v>14</v>
      </c>
      <c r="CJ21">
        <f t="shared" si="9"/>
        <v>27</v>
      </c>
      <c r="CK21">
        <f t="shared" si="9"/>
        <v>9</v>
      </c>
      <c r="CL21">
        <f t="shared" si="9"/>
        <v>16</v>
      </c>
      <c r="CM21">
        <f t="shared" si="9"/>
        <v>34</v>
      </c>
      <c r="CN21">
        <f t="shared" si="10"/>
        <v>13</v>
      </c>
      <c r="CO21">
        <f t="shared" si="10"/>
        <v>12</v>
      </c>
      <c r="CP21">
        <f t="shared" si="10"/>
        <v>37</v>
      </c>
      <c r="CQ21">
        <f t="shared" si="10"/>
        <v>4</v>
      </c>
      <c r="CR21">
        <f t="shared" si="10"/>
        <v>3</v>
      </c>
      <c r="CS21">
        <f t="shared" si="10"/>
        <v>22</v>
      </c>
    </row>
    <row r="22" spans="2:97" ht="12.75" hidden="1">
      <c r="B22" t="s">
        <v>109</v>
      </c>
      <c r="E22">
        <f t="shared" si="0"/>
        <v>26</v>
      </c>
      <c r="F22">
        <f aca="true" t="shared" si="15" ref="F22:T22">RANK(F11,$E11:$AX11)</f>
        <v>29</v>
      </c>
      <c r="G22">
        <f t="shared" si="15"/>
        <v>24</v>
      </c>
      <c r="H22">
        <f t="shared" si="15"/>
        <v>45</v>
      </c>
      <c r="I22">
        <f t="shared" si="15"/>
        <v>32</v>
      </c>
      <c r="J22">
        <f t="shared" si="15"/>
        <v>12</v>
      </c>
      <c r="K22">
        <f t="shared" si="15"/>
        <v>34</v>
      </c>
      <c r="L22">
        <f t="shared" si="15"/>
        <v>42</v>
      </c>
      <c r="M22">
        <f t="shared" si="15"/>
        <v>41</v>
      </c>
      <c r="N22">
        <f t="shared" si="15"/>
        <v>39</v>
      </c>
      <c r="O22">
        <f t="shared" si="15"/>
        <v>16</v>
      </c>
      <c r="P22">
        <f t="shared" si="15"/>
        <v>44</v>
      </c>
      <c r="Q22">
        <f t="shared" si="15"/>
        <v>40</v>
      </c>
      <c r="R22">
        <f t="shared" si="15"/>
        <v>37</v>
      </c>
      <c r="S22">
        <f t="shared" si="15"/>
        <v>38</v>
      </c>
      <c r="T22">
        <f t="shared" si="15"/>
        <v>46</v>
      </c>
      <c r="U22">
        <f aca="true" t="shared" si="16" ref="U22:AX22">RANK(U11,$E11:$AX11)</f>
        <v>22</v>
      </c>
      <c r="V22">
        <f t="shared" si="16"/>
        <v>2</v>
      </c>
      <c r="W22">
        <f t="shared" si="16"/>
        <v>20</v>
      </c>
      <c r="X22">
        <f t="shared" si="16"/>
        <v>3</v>
      </c>
      <c r="Y22">
        <f t="shared" si="16"/>
        <v>21</v>
      </c>
      <c r="Z22">
        <f t="shared" si="16"/>
        <v>35</v>
      </c>
      <c r="AA22">
        <f t="shared" si="16"/>
        <v>17</v>
      </c>
      <c r="AB22">
        <f t="shared" si="16"/>
        <v>25</v>
      </c>
      <c r="AC22">
        <f t="shared" si="16"/>
        <v>1</v>
      </c>
      <c r="AD22">
        <f t="shared" si="16"/>
        <v>5</v>
      </c>
      <c r="AE22">
        <f t="shared" si="16"/>
        <v>33</v>
      </c>
      <c r="AF22">
        <f t="shared" si="16"/>
        <v>11</v>
      </c>
      <c r="AG22">
        <f t="shared" si="16"/>
        <v>10</v>
      </c>
      <c r="AH22">
        <f t="shared" si="16"/>
        <v>27</v>
      </c>
      <c r="AI22">
        <f t="shared" si="16"/>
        <v>23</v>
      </c>
      <c r="AJ22">
        <f t="shared" si="16"/>
        <v>28</v>
      </c>
      <c r="AK22">
        <f t="shared" si="16"/>
        <v>7</v>
      </c>
      <c r="AL22">
        <f t="shared" si="16"/>
        <v>36</v>
      </c>
      <c r="AM22">
        <f t="shared" si="16"/>
        <v>9</v>
      </c>
      <c r="AN22">
        <f t="shared" si="16"/>
        <v>14</v>
      </c>
      <c r="AO22">
        <f t="shared" si="16"/>
        <v>43</v>
      </c>
      <c r="AP22">
        <f t="shared" si="16"/>
        <v>4</v>
      </c>
      <c r="AQ22">
        <f t="shared" si="16"/>
        <v>8</v>
      </c>
      <c r="AR22">
        <f t="shared" si="16"/>
        <v>13</v>
      </c>
      <c r="AS22">
        <f t="shared" si="16"/>
        <v>15</v>
      </c>
      <c r="AT22">
        <f t="shared" si="16"/>
        <v>6</v>
      </c>
      <c r="AU22">
        <f t="shared" si="16"/>
        <v>30</v>
      </c>
      <c r="AV22">
        <f t="shared" si="16"/>
        <v>19</v>
      </c>
      <c r="AW22">
        <f t="shared" si="16"/>
        <v>18</v>
      </c>
      <c r="AX22">
        <f t="shared" si="16"/>
        <v>31</v>
      </c>
      <c r="AZ22">
        <f t="shared" si="6"/>
        <v>25</v>
      </c>
      <c r="BA22">
        <f t="shared" si="6"/>
        <v>18</v>
      </c>
      <c r="BB22">
        <f t="shared" si="6"/>
        <v>20</v>
      </c>
      <c r="BC22">
        <f t="shared" si="6"/>
        <v>38</v>
      </c>
      <c r="BD22">
        <f t="shared" si="6"/>
        <v>26</v>
      </c>
      <c r="BE22">
        <f t="shared" si="6"/>
        <v>42</v>
      </c>
      <c r="BF22">
        <f t="shared" si="6"/>
        <v>33</v>
      </c>
      <c r="BG22">
        <f t="shared" si="6"/>
        <v>39</v>
      </c>
      <c r="BH22">
        <f t="shared" si="6"/>
        <v>35</v>
      </c>
      <c r="BI22">
        <f t="shared" si="6"/>
        <v>29</v>
      </c>
      <c r="BJ22">
        <f t="shared" si="7"/>
        <v>28</v>
      </c>
      <c r="BK22">
        <f t="shared" si="7"/>
        <v>6</v>
      </c>
      <c r="BL22">
        <f t="shared" si="7"/>
        <v>40</v>
      </c>
      <c r="BM22">
        <f t="shared" si="7"/>
        <v>36</v>
      </c>
      <c r="BN22">
        <f t="shared" si="7"/>
        <v>41</v>
      </c>
      <c r="BO22">
        <f t="shared" si="7"/>
        <v>11</v>
      </c>
      <c r="BP22">
        <f t="shared" si="7"/>
        <v>23</v>
      </c>
      <c r="BQ22">
        <f t="shared" si="7"/>
        <v>45</v>
      </c>
      <c r="BR22">
        <f t="shared" si="7"/>
        <v>44</v>
      </c>
      <c r="BS22">
        <f t="shared" si="7"/>
        <v>19</v>
      </c>
      <c r="BT22">
        <f t="shared" si="8"/>
        <v>21</v>
      </c>
      <c r="BU22">
        <f t="shared" si="8"/>
        <v>17</v>
      </c>
      <c r="BV22">
        <f t="shared" si="8"/>
        <v>31</v>
      </c>
      <c r="BW22">
        <f t="shared" si="8"/>
        <v>3</v>
      </c>
      <c r="BX22">
        <f t="shared" si="8"/>
        <v>24</v>
      </c>
      <c r="BY22">
        <f t="shared" si="8"/>
        <v>1</v>
      </c>
      <c r="BZ22">
        <f t="shared" si="8"/>
        <v>30</v>
      </c>
      <c r="CA22">
        <f t="shared" si="8"/>
        <v>32</v>
      </c>
      <c r="CB22">
        <f t="shared" si="8"/>
        <v>2</v>
      </c>
      <c r="CC22">
        <f t="shared" si="8"/>
        <v>43</v>
      </c>
      <c r="CD22">
        <f t="shared" si="9"/>
        <v>46</v>
      </c>
      <c r="CE22">
        <f t="shared" si="9"/>
        <v>5</v>
      </c>
      <c r="CF22">
        <f t="shared" si="9"/>
        <v>27</v>
      </c>
      <c r="CG22">
        <f t="shared" si="9"/>
        <v>7</v>
      </c>
      <c r="CH22">
        <f t="shared" si="9"/>
        <v>22</v>
      </c>
      <c r="CI22">
        <f t="shared" si="9"/>
        <v>34</v>
      </c>
      <c r="CJ22">
        <f t="shared" si="9"/>
        <v>14</v>
      </c>
      <c r="CK22">
        <f t="shared" si="9"/>
        <v>15</v>
      </c>
      <c r="CL22">
        <f t="shared" si="9"/>
        <v>10</v>
      </c>
      <c r="CM22">
        <f t="shared" si="9"/>
        <v>13</v>
      </c>
      <c r="CN22">
        <f t="shared" si="10"/>
        <v>9</v>
      </c>
      <c r="CO22">
        <f t="shared" si="10"/>
        <v>8</v>
      </c>
      <c r="CP22">
        <f t="shared" si="10"/>
        <v>37</v>
      </c>
      <c r="CQ22">
        <f t="shared" si="10"/>
        <v>12</v>
      </c>
      <c r="CR22">
        <f t="shared" si="10"/>
        <v>4</v>
      </c>
      <c r="CS22">
        <f t="shared" si="10"/>
        <v>16</v>
      </c>
    </row>
    <row r="23" spans="2:97" ht="12.75" hidden="1">
      <c r="B23" t="s">
        <v>110</v>
      </c>
      <c r="E23">
        <f t="shared" si="0"/>
        <v>28</v>
      </c>
      <c r="F23">
        <f aca="true" t="shared" si="17" ref="F23:T23">RANK(F12,$E12:$AX12)</f>
        <v>17</v>
      </c>
      <c r="G23">
        <f t="shared" si="17"/>
        <v>24</v>
      </c>
      <c r="H23">
        <f t="shared" si="17"/>
        <v>46</v>
      </c>
      <c r="I23">
        <f t="shared" si="17"/>
        <v>23</v>
      </c>
      <c r="J23">
        <f t="shared" si="17"/>
        <v>32</v>
      </c>
      <c r="K23">
        <f t="shared" si="17"/>
        <v>45</v>
      </c>
      <c r="L23">
        <f t="shared" si="17"/>
        <v>42</v>
      </c>
      <c r="M23">
        <f t="shared" si="17"/>
        <v>37</v>
      </c>
      <c r="N23">
        <f t="shared" si="17"/>
        <v>29</v>
      </c>
      <c r="O23">
        <f t="shared" si="17"/>
        <v>10</v>
      </c>
      <c r="P23">
        <f t="shared" si="17"/>
        <v>26</v>
      </c>
      <c r="Q23">
        <f t="shared" si="17"/>
        <v>43</v>
      </c>
      <c r="R23">
        <f t="shared" si="17"/>
        <v>38</v>
      </c>
      <c r="S23">
        <f t="shared" si="17"/>
        <v>33</v>
      </c>
      <c r="T23">
        <f t="shared" si="17"/>
        <v>44</v>
      </c>
      <c r="U23">
        <f aca="true" t="shared" si="18" ref="U23:AX23">RANK(U12,$E12:$AX12)</f>
        <v>39</v>
      </c>
      <c r="V23">
        <f t="shared" si="18"/>
        <v>4</v>
      </c>
      <c r="W23">
        <f t="shared" si="18"/>
        <v>18</v>
      </c>
      <c r="X23">
        <f t="shared" si="18"/>
        <v>13</v>
      </c>
      <c r="Y23">
        <f t="shared" si="18"/>
        <v>31</v>
      </c>
      <c r="Z23">
        <f t="shared" si="18"/>
        <v>30</v>
      </c>
      <c r="AA23">
        <f t="shared" si="18"/>
        <v>25</v>
      </c>
      <c r="AB23">
        <f t="shared" si="18"/>
        <v>9</v>
      </c>
      <c r="AC23">
        <f t="shared" si="18"/>
        <v>1</v>
      </c>
      <c r="AD23">
        <f t="shared" si="18"/>
        <v>2</v>
      </c>
      <c r="AE23">
        <f t="shared" si="18"/>
        <v>16</v>
      </c>
      <c r="AF23">
        <f t="shared" si="18"/>
        <v>7</v>
      </c>
      <c r="AG23">
        <f t="shared" si="18"/>
        <v>12</v>
      </c>
      <c r="AH23">
        <f t="shared" si="18"/>
        <v>11</v>
      </c>
      <c r="AI23">
        <f t="shared" si="18"/>
        <v>19</v>
      </c>
      <c r="AJ23">
        <f t="shared" si="18"/>
        <v>40</v>
      </c>
      <c r="AK23">
        <f t="shared" si="18"/>
        <v>5</v>
      </c>
      <c r="AL23">
        <f t="shared" si="18"/>
        <v>36</v>
      </c>
      <c r="AM23">
        <f t="shared" si="18"/>
        <v>6</v>
      </c>
      <c r="AN23">
        <f t="shared" si="18"/>
        <v>27</v>
      </c>
      <c r="AO23">
        <f t="shared" si="18"/>
        <v>41</v>
      </c>
      <c r="AP23">
        <f t="shared" si="18"/>
        <v>8</v>
      </c>
      <c r="AQ23">
        <f t="shared" si="18"/>
        <v>14</v>
      </c>
      <c r="AR23">
        <f t="shared" si="18"/>
        <v>22</v>
      </c>
      <c r="AS23">
        <f t="shared" si="18"/>
        <v>15</v>
      </c>
      <c r="AT23">
        <f t="shared" si="18"/>
        <v>3</v>
      </c>
      <c r="AU23">
        <f t="shared" si="18"/>
        <v>34</v>
      </c>
      <c r="AV23">
        <f t="shared" si="18"/>
        <v>20</v>
      </c>
      <c r="AW23">
        <f t="shared" si="18"/>
        <v>21</v>
      </c>
      <c r="AX23">
        <f t="shared" si="18"/>
        <v>35</v>
      </c>
      <c r="AZ23">
        <f t="shared" si="6"/>
        <v>25</v>
      </c>
      <c r="BA23">
        <f t="shared" si="6"/>
        <v>26</v>
      </c>
      <c r="BB23">
        <f t="shared" si="6"/>
        <v>42</v>
      </c>
      <c r="BC23">
        <f t="shared" si="6"/>
        <v>18</v>
      </c>
      <c r="BD23">
        <f t="shared" si="6"/>
        <v>33</v>
      </c>
      <c r="BE23">
        <f t="shared" si="6"/>
        <v>35</v>
      </c>
      <c r="BF23">
        <f t="shared" si="6"/>
        <v>28</v>
      </c>
      <c r="BG23">
        <f t="shared" si="6"/>
        <v>38</v>
      </c>
      <c r="BH23">
        <f t="shared" si="6"/>
        <v>24</v>
      </c>
      <c r="BI23">
        <f t="shared" si="6"/>
        <v>11</v>
      </c>
      <c r="BJ23">
        <f t="shared" si="7"/>
        <v>30</v>
      </c>
      <c r="BK23">
        <f t="shared" si="7"/>
        <v>29</v>
      </c>
      <c r="BL23">
        <f t="shared" si="7"/>
        <v>20</v>
      </c>
      <c r="BM23">
        <f t="shared" si="7"/>
        <v>39</v>
      </c>
      <c r="BN23">
        <f t="shared" si="7"/>
        <v>41</v>
      </c>
      <c r="BO23">
        <f t="shared" si="7"/>
        <v>27</v>
      </c>
      <c r="BP23">
        <f t="shared" si="7"/>
        <v>2</v>
      </c>
      <c r="BQ23">
        <f t="shared" si="7"/>
        <v>19</v>
      </c>
      <c r="BR23">
        <f t="shared" si="7"/>
        <v>31</v>
      </c>
      <c r="BS23">
        <f t="shared" si="7"/>
        <v>44</v>
      </c>
      <c r="BT23">
        <f t="shared" si="8"/>
        <v>45</v>
      </c>
      <c r="BU23">
        <f t="shared" si="8"/>
        <v>40</v>
      </c>
      <c r="BV23">
        <f t="shared" si="8"/>
        <v>5</v>
      </c>
      <c r="BW23">
        <f t="shared" si="8"/>
        <v>3</v>
      </c>
      <c r="BX23">
        <f t="shared" si="8"/>
        <v>23</v>
      </c>
      <c r="BY23">
        <f t="shared" si="8"/>
        <v>12</v>
      </c>
      <c r="BZ23">
        <f t="shared" si="8"/>
        <v>36</v>
      </c>
      <c r="CA23">
        <f t="shared" si="8"/>
        <v>1</v>
      </c>
      <c r="CB23">
        <f t="shared" si="8"/>
        <v>10</v>
      </c>
      <c r="CC23">
        <f t="shared" si="8"/>
        <v>22</v>
      </c>
      <c r="CD23">
        <f t="shared" si="9"/>
        <v>21</v>
      </c>
      <c r="CE23">
        <f t="shared" si="9"/>
        <v>6</v>
      </c>
      <c r="CF23">
        <f t="shared" si="9"/>
        <v>15</v>
      </c>
      <c r="CG23">
        <f t="shared" si="9"/>
        <v>43</v>
      </c>
      <c r="CH23">
        <f t="shared" si="9"/>
        <v>46</v>
      </c>
      <c r="CI23">
        <f t="shared" si="9"/>
        <v>34</v>
      </c>
      <c r="CJ23">
        <f t="shared" si="9"/>
        <v>9</v>
      </c>
      <c r="CK23">
        <f t="shared" si="9"/>
        <v>14</v>
      </c>
      <c r="CL23">
        <f t="shared" si="9"/>
        <v>17</v>
      </c>
      <c r="CM23">
        <f t="shared" si="9"/>
        <v>32</v>
      </c>
      <c r="CN23">
        <f t="shared" si="10"/>
        <v>37</v>
      </c>
      <c r="CO23">
        <f t="shared" si="10"/>
        <v>8</v>
      </c>
      <c r="CP23">
        <f t="shared" si="10"/>
        <v>13</v>
      </c>
      <c r="CQ23">
        <f t="shared" si="10"/>
        <v>16</v>
      </c>
      <c r="CR23">
        <f t="shared" si="10"/>
        <v>7</v>
      </c>
      <c r="CS23">
        <f t="shared" si="10"/>
        <v>4</v>
      </c>
    </row>
    <row r="24" spans="2:97" ht="12.75" hidden="1">
      <c r="B24" t="s">
        <v>111</v>
      </c>
      <c r="E24">
        <f t="shared" si="0"/>
        <v>32</v>
      </c>
      <c r="F24">
        <f aca="true" t="shared" si="19" ref="F24:T24">RANK(F13,$E13:$AX13)</f>
        <v>23</v>
      </c>
      <c r="G24">
        <f t="shared" si="19"/>
        <v>30</v>
      </c>
      <c r="H24">
        <f t="shared" si="19"/>
        <v>34</v>
      </c>
      <c r="I24">
        <f t="shared" si="19"/>
        <v>38</v>
      </c>
      <c r="J24">
        <f t="shared" si="19"/>
        <v>26</v>
      </c>
      <c r="K24">
        <f t="shared" si="19"/>
        <v>40</v>
      </c>
      <c r="L24">
        <f t="shared" si="19"/>
        <v>33</v>
      </c>
      <c r="M24">
        <f t="shared" si="19"/>
        <v>24</v>
      </c>
      <c r="N24">
        <f t="shared" si="19"/>
        <v>29</v>
      </c>
      <c r="O24">
        <f t="shared" si="19"/>
        <v>4</v>
      </c>
      <c r="P24">
        <f t="shared" si="19"/>
        <v>45</v>
      </c>
      <c r="Q24">
        <f t="shared" si="19"/>
        <v>42</v>
      </c>
      <c r="R24">
        <f t="shared" si="19"/>
        <v>46</v>
      </c>
      <c r="S24">
        <f t="shared" si="19"/>
        <v>39</v>
      </c>
      <c r="T24">
        <f t="shared" si="19"/>
        <v>44</v>
      </c>
      <c r="U24">
        <f aca="true" t="shared" si="20" ref="U24:AX24">RANK(U13,$E13:$AX13)</f>
        <v>43</v>
      </c>
      <c r="V24">
        <f t="shared" si="20"/>
        <v>2</v>
      </c>
      <c r="W24">
        <f t="shared" si="20"/>
        <v>31</v>
      </c>
      <c r="X24">
        <f t="shared" si="20"/>
        <v>16</v>
      </c>
      <c r="Y24">
        <f t="shared" si="20"/>
        <v>35</v>
      </c>
      <c r="Z24">
        <f t="shared" si="20"/>
        <v>36</v>
      </c>
      <c r="AA24">
        <f t="shared" si="20"/>
        <v>12</v>
      </c>
      <c r="AB24">
        <f t="shared" si="20"/>
        <v>25</v>
      </c>
      <c r="AC24">
        <f t="shared" si="20"/>
        <v>3</v>
      </c>
      <c r="AD24">
        <f t="shared" si="20"/>
        <v>5</v>
      </c>
      <c r="AE24">
        <f t="shared" si="20"/>
        <v>13</v>
      </c>
      <c r="AF24">
        <f t="shared" si="20"/>
        <v>19</v>
      </c>
      <c r="AG24">
        <f t="shared" si="20"/>
        <v>15</v>
      </c>
      <c r="AH24">
        <f t="shared" si="20"/>
        <v>20</v>
      </c>
      <c r="AI24">
        <f t="shared" si="20"/>
        <v>18</v>
      </c>
      <c r="AJ24">
        <f t="shared" si="20"/>
        <v>22</v>
      </c>
      <c r="AK24">
        <f t="shared" si="20"/>
        <v>10</v>
      </c>
      <c r="AL24">
        <f t="shared" si="20"/>
        <v>37</v>
      </c>
      <c r="AM24">
        <f t="shared" si="20"/>
        <v>8</v>
      </c>
      <c r="AN24">
        <f t="shared" si="20"/>
        <v>28</v>
      </c>
      <c r="AO24">
        <f t="shared" si="20"/>
        <v>41</v>
      </c>
      <c r="AP24">
        <f t="shared" si="20"/>
        <v>7</v>
      </c>
      <c r="AQ24">
        <f t="shared" si="20"/>
        <v>17</v>
      </c>
      <c r="AR24">
        <f t="shared" si="20"/>
        <v>21</v>
      </c>
      <c r="AS24">
        <f t="shared" si="20"/>
        <v>6</v>
      </c>
      <c r="AT24">
        <f t="shared" si="20"/>
        <v>9</v>
      </c>
      <c r="AU24">
        <f t="shared" si="20"/>
        <v>27</v>
      </c>
      <c r="AV24">
        <f t="shared" si="20"/>
        <v>11</v>
      </c>
      <c r="AW24">
        <f t="shared" si="20"/>
        <v>14</v>
      </c>
      <c r="AX24">
        <f t="shared" si="20"/>
        <v>1</v>
      </c>
      <c r="AZ24">
        <f t="shared" si="6"/>
        <v>46</v>
      </c>
      <c r="BA24">
        <f t="shared" si="6"/>
        <v>18</v>
      </c>
      <c r="BB24">
        <f t="shared" si="6"/>
        <v>25</v>
      </c>
      <c r="BC24">
        <f t="shared" si="6"/>
        <v>11</v>
      </c>
      <c r="BD24">
        <f t="shared" si="6"/>
        <v>26</v>
      </c>
      <c r="BE24">
        <f t="shared" si="6"/>
        <v>41</v>
      </c>
      <c r="BF24">
        <f t="shared" si="6"/>
        <v>38</v>
      </c>
      <c r="BG24">
        <f t="shared" si="6"/>
        <v>35</v>
      </c>
      <c r="BH24">
        <f t="shared" si="6"/>
        <v>42</v>
      </c>
      <c r="BI24">
        <f t="shared" si="6"/>
        <v>33</v>
      </c>
      <c r="BJ24">
        <f t="shared" si="7"/>
        <v>44</v>
      </c>
      <c r="BK24">
        <f t="shared" si="7"/>
        <v>23</v>
      </c>
      <c r="BL24">
        <f t="shared" si="7"/>
        <v>27</v>
      </c>
      <c r="BM24">
        <f t="shared" si="7"/>
        <v>45</v>
      </c>
      <c r="BN24">
        <f t="shared" si="7"/>
        <v>29</v>
      </c>
      <c r="BO24">
        <f t="shared" si="7"/>
        <v>20</v>
      </c>
      <c r="BP24">
        <f t="shared" si="7"/>
        <v>39</v>
      </c>
      <c r="BQ24">
        <f t="shared" si="7"/>
        <v>31</v>
      </c>
      <c r="BR24">
        <f t="shared" si="7"/>
        <v>28</v>
      </c>
      <c r="BS24">
        <f t="shared" si="7"/>
        <v>30</v>
      </c>
      <c r="BT24">
        <f t="shared" si="8"/>
        <v>40</v>
      </c>
      <c r="BU24">
        <f t="shared" si="8"/>
        <v>32</v>
      </c>
      <c r="BV24">
        <f t="shared" si="8"/>
        <v>2</v>
      </c>
      <c r="BW24">
        <f t="shared" si="8"/>
        <v>9</v>
      </c>
      <c r="BX24">
        <f t="shared" si="8"/>
        <v>24</v>
      </c>
      <c r="BY24">
        <f t="shared" si="8"/>
        <v>6</v>
      </c>
      <c r="BZ24">
        <f t="shared" si="8"/>
        <v>43</v>
      </c>
      <c r="CA24">
        <f t="shared" si="8"/>
        <v>36</v>
      </c>
      <c r="CB24">
        <f t="shared" si="8"/>
        <v>10</v>
      </c>
      <c r="CC24">
        <f t="shared" si="8"/>
        <v>3</v>
      </c>
      <c r="CD24">
        <f t="shared" si="9"/>
        <v>19</v>
      </c>
      <c r="CE24">
        <f t="shared" si="9"/>
        <v>1</v>
      </c>
      <c r="CF24">
        <f t="shared" si="9"/>
        <v>8</v>
      </c>
      <c r="CG24">
        <f t="shared" si="9"/>
        <v>4</v>
      </c>
      <c r="CH24">
        <f t="shared" si="9"/>
        <v>21</v>
      </c>
      <c r="CI24">
        <f t="shared" si="9"/>
        <v>22</v>
      </c>
      <c r="CJ24">
        <f t="shared" si="9"/>
        <v>34</v>
      </c>
      <c r="CK24">
        <f t="shared" si="9"/>
        <v>5</v>
      </c>
      <c r="CL24">
        <f t="shared" si="9"/>
        <v>15</v>
      </c>
      <c r="CM24">
        <f t="shared" si="9"/>
        <v>7</v>
      </c>
      <c r="CN24">
        <f t="shared" si="10"/>
        <v>37</v>
      </c>
      <c r="CO24">
        <f t="shared" si="10"/>
        <v>13</v>
      </c>
      <c r="CP24">
        <f t="shared" si="10"/>
        <v>17</v>
      </c>
      <c r="CQ24">
        <f t="shared" si="10"/>
        <v>16</v>
      </c>
      <c r="CR24">
        <f t="shared" si="10"/>
        <v>12</v>
      </c>
      <c r="CS24">
        <f t="shared" si="10"/>
        <v>14</v>
      </c>
    </row>
    <row r="25" spans="2:97" ht="12.75" hidden="1">
      <c r="B25" t="s">
        <v>112</v>
      </c>
      <c r="E25">
        <f t="shared" si="0"/>
        <v>37</v>
      </c>
      <c r="F25">
        <f aca="true" t="shared" si="21" ref="F25:T25">RANK(F14,$E14:$AX14)</f>
        <v>26</v>
      </c>
      <c r="G25">
        <f t="shared" si="21"/>
        <v>33</v>
      </c>
      <c r="H25">
        <f t="shared" si="21"/>
        <v>46</v>
      </c>
      <c r="I25">
        <f t="shared" si="21"/>
        <v>36</v>
      </c>
      <c r="J25">
        <f t="shared" si="21"/>
        <v>38</v>
      </c>
      <c r="K25">
        <f t="shared" si="21"/>
        <v>22</v>
      </c>
      <c r="L25">
        <f t="shared" si="21"/>
        <v>44</v>
      </c>
      <c r="M25">
        <f t="shared" si="21"/>
        <v>16</v>
      </c>
      <c r="N25">
        <f t="shared" si="21"/>
        <v>27</v>
      </c>
      <c r="O25">
        <f t="shared" si="21"/>
        <v>5</v>
      </c>
      <c r="P25">
        <f t="shared" si="21"/>
        <v>30</v>
      </c>
      <c r="Q25">
        <f t="shared" si="21"/>
        <v>34</v>
      </c>
      <c r="R25">
        <f t="shared" si="21"/>
        <v>42</v>
      </c>
      <c r="S25">
        <f t="shared" si="21"/>
        <v>40</v>
      </c>
      <c r="T25">
        <f t="shared" si="21"/>
        <v>45</v>
      </c>
      <c r="U25">
        <f aca="true" t="shared" si="22" ref="U25:AX25">RANK(U14,$E14:$AX14)</f>
        <v>39</v>
      </c>
      <c r="V25">
        <f t="shared" si="22"/>
        <v>2</v>
      </c>
      <c r="W25">
        <f t="shared" si="22"/>
        <v>35</v>
      </c>
      <c r="X25">
        <f t="shared" si="22"/>
        <v>8</v>
      </c>
      <c r="Y25">
        <f t="shared" si="22"/>
        <v>29</v>
      </c>
      <c r="Z25">
        <f t="shared" si="22"/>
        <v>41</v>
      </c>
      <c r="AA25">
        <f t="shared" si="22"/>
        <v>17</v>
      </c>
      <c r="AB25">
        <f t="shared" si="22"/>
        <v>21</v>
      </c>
      <c r="AC25">
        <f t="shared" si="22"/>
        <v>1</v>
      </c>
      <c r="AD25">
        <f t="shared" si="22"/>
        <v>9</v>
      </c>
      <c r="AE25">
        <f t="shared" si="22"/>
        <v>23</v>
      </c>
      <c r="AF25">
        <f t="shared" si="22"/>
        <v>13</v>
      </c>
      <c r="AG25">
        <f t="shared" si="22"/>
        <v>18</v>
      </c>
      <c r="AH25">
        <f t="shared" si="22"/>
        <v>28</v>
      </c>
      <c r="AI25">
        <f t="shared" si="22"/>
        <v>7</v>
      </c>
      <c r="AJ25">
        <f t="shared" si="22"/>
        <v>31</v>
      </c>
      <c r="AK25">
        <f t="shared" si="22"/>
        <v>10</v>
      </c>
      <c r="AL25">
        <f t="shared" si="22"/>
        <v>24</v>
      </c>
      <c r="AM25">
        <f t="shared" si="22"/>
        <v>11</v>
      </c>
      <c r="AN25">
        <f t="shared" si="22"/>
        <v>25</v>
      </c>
      <c r="AO25">
        <f t="shared" si="22"/>
        <v>43</v>
      </c>
      <c r="AP25">
        <f t="shared" si="22"/>
        <v>6</v>
      </c>
      <c r="AQ25">
        <f t="shared" si="22"/>
        <v>15</v>
      </c>
      <c r="AR25">
        <f t="shared" si="22"/>
        <v>19</v>
      </c>
      <c r="AS25">
        <f t="shared" si="22"/>
        <v>4</v>
      </c>
      <c r="AT25">
        <f t="shared" si="22"/>
        <v>3</v>
      </c>
      <c r="AU25">
        <f t="shared" si="22"/>
        <v>32</v>
      </c>
      <c r="AV25">
        <f t="shared" si="22"/>
        <v>12</v>
      </c>
      <c r="AW25">
        <f t="shared" si="22"/>
        <v>20</v>
      </c>
      <c r="AX25">
        <f t="shared" si="22"/>
        <v>14</v>
      </c>
      <c r="AZ25">
        <f t="shared" si="6"/>
        <v>25</v>
      </c>
      <c r="BA25">
        <f t="shared" si="6"/>
        <v>18</v>
      </c>
      <c r="BB25">
        <f t="shared" si="6"/>
        <v>42</v>
      </c>
      <c r="BC25">
        <f t="shared" si="6"/>
        <v>41</v>
      </c>
      <c r="BD25">
        <f t="shared" si="6"/>
        <v>11</v>
      </c>
      <c r="BE25">
        <f t="shared" si="6"/>
        <v>38</v>
      </c>
      <c r="BF25">
        <f t="shared" si="6"/>
        <v>31</v>
      </c>
      <c r="BG25">
        <f t="shared" si="6"/>
        <v>20</v>
      </c>
      <c r="BH25">
        <f t="shared" si="6"/>
        <v>26</v>
      </c>
      <c r="BI25">
        <f t="shared" si="6"/>
        <v>33</v>
      </c>
      <c r="BJ25">
        <f t="shared" si="7"/>
        <v>35</v>
      </c>
      <c r="BK25">
        <f t="shared" si="7"/>
        <v>44</v>
      </c>
      <c r="BL25">
        <f t="shared" si="7"/>
        <v>28</v>
      </c>
      <c r="BM25">
        <f t="shared" si="7"/>
        <v>46</v>
      </c>
      <c r="BN25">
        <f t="shared" si="7"/>
        <v>39</v>
      </c>
      <c r="BO25">
        <f t="shared" si="7"/>
        <v>9</v>
      </c>
      <c r="BP25">
        <f t="shared" si="7"/>
        <v>23</v>
      </c>
      <c r="BQ25">
        <f t="shared" si="7"/>
        <v>29</v>
      </c>
      <c r="BR25">
        <f t="shared" si="7"/>
        <v>40</v>
      </c>
      <c r="BS25">
        <f t="shared" si="7"/>
        <v>45</v>
      </c>
      <c r="BT25">
        <f t="shared" si="8"/>
        <v>24</v>
      </c>
      <c r="BU25">
        <f t="shared" si="8"/>
        <v>7</v>
      </c>
      <c r="BV25">
        <f t="shared" si="8"/>
        <v>27</v>
      </c>
      <c r="BW25">
        <f t="shared" si="8"/>
        <v>34</v>
      </c>
      <c r="BX25">
        <f t="shared" si="8"/>
        <v>36</v>
      </c>
      <c r="BY25">
        <f t="shared" si="8"/>
        <v>2</v>
      </c>
      <c r="BZ25">
        <f t="shared" si="8"/>
        <v>10</v>
      </c>
      <c r="CA25">
        <f t="shared" si="8"/>
        <v>30</v>
      </c>
      <c r="CB25">
        <f t="shared" si="8"/>
        <v>21</v>
      </c>
      <c r="CC25">
        <f t="shared" si="8"/>
        <v>12</v>
      </c>
      <c r="CD25">
        <f t="shared" si="9"/>
        <v>32</v>
      </c>
      <c r="CE25">
        <f t="shared" si="9"/>
        <v>43</v>
      </c>
      <c r="CF25">
        <f t="shared" si="9"/>
        <v>3</v>
      </c>
      <c r="CG25">
        <f t="shared" si="9"/>
        <v>13</v>
      </c>
      <c r="CH25">
        <f t="shared" si="9"/>
        <v>19</v>
      </c>
      <c r="CI25">
        <f t="shared" si="9"/>
        <v>5</v>
      </c>
      <c r="CJ25">
        <f t="shared" si="9"/>
        <v>1</v>
      </c>
      <c r="CK25">
        <f t="shared" si="9"/>
        <v>6</v>
      </c>
      <c r="CL25">
        <f t="shared" si="9"/>
        <v>17</v>
      </c>
      <c r="CM25">
        <f t="shared" si="9"/>
        <v>15</v>
      </c>
      <c r="CN25">
        <f t="shared" si="10"/>
        <v>22</v>
      </c>
      <c r="CO25">
        <f t="shared" si="10"/>
        <v>14</v>
      </c>
      <c r="CP25">
        <f t="shared" si="10"/>
        <v>37</v>
      </c>
      <c r="CQ25">
        <f t="shared" si="10"/>
        <v>8</v>
      </c>
      <c r="CR25">
        <f t="shared" si="10"/>
        <v>16</v>
      </c>
      <c r="CS25">
        <f t="shared" si="10"/>
        <v>4</v>
      </c>
    </row>
    <row r="26" ht="12.75" hidden="1"/>
    <row r="27" spans="1:97" ht="12.75" hidden="1">
      <c r="A27" t="s">
        <v>119</v>
      </c>
      <c r="AZ27">
        <v>1</v>
      </c>
      <c r="BA27">
        <v>2</v>
      </c>
      <c r="BB27">
        <v>3</v>
      </c>
      <c r="BC27">
        <v>4</v>
      </c>
      <c r="BD27">
        <v>5</v>
      </c>
      <c r="BE27">
        <v>6</v>
      </c>
      <c r="BF27">
        <v>7</v>
      </c>
      <c r="BG27">
        <v>8</v>
      </c>
      <c r="BH27">
        <v>9</v>
      </c>
      <c r="BI27">
        <v>10</v>
      </c>
      <c r="BJ27">
        <v>11</v>
      </c>
      <c r="BK27">
        <v>12</v>
      </c>
      <c r="BL27">
        <v>13</v>
      </c>
      <c r="BM27">
        <v>14</v>
      </c>
      <c r="BN27">
        <v>15</v>
      </c>
      <c r="BO27">
        <v>16</v>
      </c>
      <c r="BP27">
        <v>17</v>
      </c>
      <c r="BQ27">
        <v>18</v>
      </c>
      <c r="BR27">
        <v>19</v>
      </c>
      <c r="BS27">
        <v>20</v>
      </c>
      <c r="BT27">
        <v>21</v>
      </c>
      <c r="BU27">
        <v>22</v>
      </c>
      <c r="BV27">
        <v>23</v>
      </c>
      <c r="BW27">
        <v>24</v>
      </c>
      <c r="BX27">
        <v>25</v>
      </c>
      <c r="BY27">
        <v>26</v>
      </c>
      <c r="BZ27">
        <v>27</v>
      </c>
      <c r="CA27">
        <v>28</v>
      </c>
      <c r="CB27">
        <v>29</v>
      </c>
      <c r="CC27">
        <v>30</v>
      </c>
      <c r="CD27">
        <v>31</v>
      </c>
      <c r="CE27">
        <v>32</v>
      </c>
      <c r="CF27">
        <v>33</v>
      </c>
      <c r="CG27">
        <v>34</v>
      </c>
      <c r="CH27">
        <v>35</v>
      </c>
      <c r="CI27">
        <v>36</v>
      </c>
      <c r="CJ27">
        <v>37</v>
      </c>
      <c r="CK27">
        <v>38</v>
      </c>
      <c r="CL27">
        <v>39</v>
      </c>
      <c r="CM27">
        <v>40</v>
      </c>
      <c r="CN27">
        <v>41</v>
      </c>
      <c r="CO27">
        <v>42</v>
      </c>
      <c r="CP27">
        <v>43</v>
      </c>
      <c r="CQ27">
        <v>44</v>
      </c>
      <c r="CR27">
        <v>45</v>
      </c>
      <c r="CS27">
        <v>46</v>
      </c>
    </row>
    <row r="28" spans="2:50" ht="12.75" hidden="1">
      <c r="B28" t="s">
        <v>134</v>
      </c>
      <c r="E28" t="str">
        <f aca="true" ca="1" t="shared" si="23" ref="E28:AX29">OFFSET($D$2,0,AZ16)</f>
        <v>Frankfurt-Höchst, Süd</v>
      </c>
      <c r="F28" t="str">
        <f aca="true" ca="1" t="shared" si="24" ref="F28:AX28">OFFSET($D$2,0,BA16)</f>
        <v>Frankfurt Nord, Ost</v>
      </c>
      <c r="G28" t="str">
        <f ca="1" t="shared" si="24"/>
        <v>Wiesbaden</v>
      </c>
      <c r="H28" t="str">
        <f ca="1" t="shared" si="24"/>
        <v>Darmstadt-Stadt</v>
      </c>
      <c r="I28" t="str">
        <f ca="1" t="shared" si="24"/>
        <v>Mainz</v>
      </c>
      <c r="J28" t="str">
        <f ca="1" t="shared" si="24"/>
        <v>Wetterau</v>
      </c>
      <c r="K28" t="str">
        <f ca="1" t="shared" si="24"/>
        <v>Hochtaunus</v>
      </c>
      <c r="L28" t="str">
        <f ca="1" t="shared" si="24"/>
        <v>Bergstraße Mitte</v>
      </c>
      <c r="M28" t="str">
        <f ca="1" t="shared" si="24"/>
        <v>Rodgau</v>
      </c>
      <c r="N28" t="str">
        <f ca="1" t="shared" si="24"/>
        <v>Darmstadt-Land</v>
      </c>
      <c r="O28" t="str">
        <f ca="1" t="shared" si="24"/>
        <v>Nassau</v>
      </c>
      <c r="P28" t="str">
        <f ca="1" t="shared" si="24"/>
        <v>Kronberg</v>
      </c>
      <c r="Q28" t="str">
        <f ca="1" t="shared" si="24"/>
        <v>Bad Schwalbach</v>
      </c>
      <c r="R28" t="str">
        <f ca="1" t="shared" si="24"/>
        <v>Oppenheim</v>
      </c>
      <c r="S28" t="str">
        <f ca="1" t="shared" si="24"/>
        <v>Bergstraße SÜD</v>
      </c>
      <c r="T28" t="str">
        <f ca="1" t="shared" si="24"/>
        <v>Reinheim</v>
      </c>
      <c r="U28" t="str">
        <f ca="1" t="shared" si="24"/>
        <v>Erbach</v>
      </c>
      <c r="V28" t="str">
        <f ca="1" t="shared" si="24"/>
        <v>Hungen</v>
      </c>
      <c r="W28" t="str">
        <f ca="1" t="shared" si="24"/>
        <v>Gießen</v>
      </c>
      <c r="X28" t="str">
        <f ca="1" t="shared" si="24"/>
        <v>Alsfeld</v>
      </c>
      <c r="Y28" t="str">
        <f ca="1" t="shared" si="24"/>
        <v>Biedenkopf</v>
      </c>
      <c r="Z28" t="str">
        <f ca="1" t="shared" si="24"/>
        <v>Rüsselsheim</v>
      </c>
      <c r="AA28" t="str">
        <f ca="1" t="shared" si="24"/>
        <v>Dreieich</v>
      </c>
      <c r="AB28" t="str">
        <f ca="1" t="shared" si="24"/>
        <v>Ingelheim</v>
      </c>
      <c r="AC28" t="str">
        <f ca="1" t="shared" si="24"/>
        <v>Idstein</v>
      </c>
      <c r="AD28" t="str">
        <f ca="1" t="shared" si="24"/>
        <v>Vogelsberg</v>
      </c>
      <c r="AE28" t="str">
        <f ca="1" t="shared" si="24"/>
        <v>Bad Marienberg</v>
      </c>
      <c r="AF28" t="str">
        <f ca="1" t="shared" si="24"/>
        <v>Selters</v>
      </c>
      <c r="AG28" t="str">
        <f ca="1" t="shared" si="24"/>
        <v>Büdingen</v>
      </c>
      <c r="AH28" t="str">
        <f ca="1" t="shared" si="24"/>
        <v>Wöllstein</v>
      </c>
      <c r="AI28" t="str">
        <f ca="1" t="shared" si="24"/>
        <v>Offenbach</v>
      </c>
      <c r="AJ28" t="str">
        <f ca="1" t="shared" si="24"/>
        <v>Runkel</v>
      </c>
      <c r="AK28" t="str">
        <f ca="1" t="shared" si="24"/>
        <v>Herborn</v>
      </c>
      <c r="AL28" t="str">
        <f ca="1" t="shared" si="24"/>
        <v>Groß-Gerau</v>
      </c>
      <c r="AM28" t="str">
        <f ca="1" t="shared" si="24"/>
        <v>Diez</v>
      </c>
      <c r="AN28" t="str">
        <f ca="1" t="shared" si="24"/>
        <v>Ried</v>
      </c>
      <c r="AO28" t="str">
        <f ca="1" t="shared" si="24"/>
        <v>Groß-Umstadt</v>
      </c>
      <c r="AP28" t="str">
        <f ca="1" t="shared" si="24"/>
        <v>Worms-Wonnegau</v>
      </c>
      <c r="AQ28" t="str">
        <f ca="1" t="shared" si="24"/>
        <v>St. Goarshausen</v>
      </c>
      <c r="AR28" t="str">
        <f ca="1" t="shared" si="24"/>
        <v>Kirchberg</v>
      </c>
      <c r="AS28" t="str">
        <f ca="1" t="shared" si="24"/>
        <v>Dillenburg</v>
      </c>
      <c r="AT28" t="str">
        <f ca="1" t="shared" si="24"/>
        <v>Nidda</v>
      </c>
      <c r="AU28" t="str">
        <f ca="1" t="shared" si="24"/>
        <v>Gladenbach</v>
      </c>
      <c r="AV28" t="str">
        <f ca="1" t="shared" si="24"/>
        <v>Weilburg</v>
      </c>
      <c r="AW28" t="str">
        <f ca="1" t="shared" si="24"/>
        <v>Schotten</v>
      </c>
      <c r="AX28" t="str">
        <f ca="1" t="shared" si="24"/>
        <v>Grünberg</v>
      </c>
    </row>
    <row r="29" spans="2:50" ht="12.75" hidden="1">
      <c r="B29" t="s">
        <v>133</v>
      </c>
      <c r="E29" t="str">
        <f aca="true" ca="1" t="shared" si="25" ref="E29:E37">OFFSET($D$2,0,AZ17)</f>
        <v>Frankfurt Nord, Ost</v>
      </c>
      <c r="F29" t="str">
        <f ca="1" t="shared" si="23"/>
        <v>Frankfurt-Höchst, Süd</v>
      </c>
      <c r="G29" t="str">
        <f ca="1" t="shared" si="23"/>
        <v>Wiesbaden</v>
      </c>
      <c r="H29" t="str">
        <f ca="1" t="shared" si="23"/>
        <v>Mainz</v>
      </c>
      <c r="I29" t="str">
        <f ca="1" t="shared" si="23"/>
        <v>Darmstadt-Stadt</v>
      </c>
      <c r="J29" t="str">
        <f ca="1" t="shared" si="23"/>
        <v>Hochtaunus</v>
      </c>
      <c r="K29" t="str">
        <f ca="1" t="shared" si="23"/>
        <v>Wetterau</v>
      </c>
      <c r="L29" t="str">
        <f ca="1" t="shared" si="23"/>
        <v>Bergstraße Mitte</v>
      </c>
      <c r="M29" t="str">
        <f ca="1" t="shared" si="23"/>
        <v>Rodgau</v>
      </c>
      <c r="N29" t="str">
        <f ca="1" t="shared" si="23"/>
        <v>Darmstadt-Land</v>
      </c>
      <c r="O29" t="str">
        <f ca="1" t="shared" si="23"/>
        <v>Worms-Wonnegau</v>
      </c>
      <c r="P29" t="str">
        <f ca="1" t="shared" si="23"/>
        <v>Gießen</v>
      </c>
      <c r="Q29" t="str">
        <f ca="1" t="shared" si="23"/>
        <v>Kronberg</v>
      </c>
      <c r="R29" t="str">
        <f ca="1" t="shared" si="23"/>
        <v>Bad Schwalbach</v>
      </c>
      <c r="S29" t="str">
        <f ca="1" t="shared" si="23"/>
        <v>Oppenheim</v>
      </c>
      <c r="T29" t="str">
        <f ca="1" t="shared" si="23"/>
        <v>Bergstraße SÜD</v>
      </c>
      <c r="U29" t="str">
        <f ca="1" t="shared" si="23"/>
        <v>Rüsselsheim</v>
      </c>
      <c r="V29" t="str">
        <f ca="1" t="shared" si="23"/>
        <v>Reinheim</v>
      </c>
      <c r="W29" t="str">
        <f ca="1" t="shared" si="23"/>
        <v>Kirchberg</v>
      </c>
      <c r="X29" t="str">
        <f ca="1" t="shared" si="23"/>
        <v>Ried</v>
      </c>
      <c r="Y29" t="str">
        <f ca="1" t="shared" si="23"/>
        <v>Offenbach</v>
      </c>
      <c r="Z29" t="str">
        <f ca="1" t="shared" si="23"/>
        <v>Büdingen</v>
      </c>
      <c r="AA29" t="str">
        <f ca="1" t="shared" si="23"/>
        <v>Nassau</v>
      </c>
      <c r="AB29" t="str">
        <f ca="1" t="shared" si="23"/>
        <v>Biedenkopf</v>
      </c>
      <c r="AC29" t="str">
        <f ca="1" t="shared" si="23"/>
        <v>St. Goarshausen</v>
      </c>
      <c r="AD29" t="str">
        <f ca="1" t="shared" si="23"/>
        <v>Bad Marienberg</v>
      </c>
      <c r="AE29" t="str">
        <f ca="1" t="shared" si="23"/>
        <v>Diez</v>
      </c>
      <c r="AF29" t="str">
        <f ca="1" t="shared" si="23"/>
        <v>Hungen</v>
      </c>
      <c r="AG29" t="str">
        <f ca="1" t="shared" si="23"/>
        <v>Dreieich</v>
      </c>
      <c r="AH29" t="str">
        <f ca="1" t="shared" si="23"/>
        <v>Erbach</v>
      </c>
      <c r="AI29" t="str">
        <f ca="1" t="shared" si="23"/>
        <v>Groß-Gerau</v>
      </c>
      <c r="AJ29" t="str">
        <f ca="1" t="shared" si="23"/>
        <v>Runkel</v>
      </c>
      <c r="AK29" t="str">
        <f ca="1" t="shared" si="23"/>
        <v>Ingelheim</v>
      </c>
      <c r="AL29" t="str">
        <f ca="1" t="shared" si="23"/>
        <v>Grünberg</v>
      </c>
      <c r="AM29" t="str">
        <f ca="1" t="shared" si="23"/>
        <v>Herborn</v>
      </c>
      <c r="AN29" t="str">
        <f ca="1" t="shared" si="23"/>
        <v>Wöllstein</v>
      </c>
      <c r="AO29" t="str">
        <f ca="1" t="shared" si="23"/>
        <v>Vogelsberg</v>
      </c>
      <c r="AP29" t="str">
        <f ca="1" t="shared" si="23"/>
        <v>Dillenburg</v>
      </c>
      <c r="AQ29" t="str">
        <f ca="1" t="shared" si="23"/>
        <v>Gladenbach</v>
      </c>
      <c r="AR29" t="str">
        <f ca="1" t="shared" si="23"/>
        <v>Idstein</v>
      </c>
      <c r="AS29" t="str">
        <f ca="1" t="shared" si="23"/>
        <v>Nidda</v>
      </c>
      <c r="AT29" t="str">
        <f ca="1" t="shared" si="23"/>
        <v>Weilburg</v>
      </c>
      <c r="AU29" t="str">
        <f ca="1" t="shared" si="23"/>
        <v>Groß-Umstadt</v>
      </c>
      <c r="AV29" t="str">
        <f ca="1" t="shared" si="23"/>
        <v>Schotten</v>
      </c>
      <c r="AW29" t="str">
        <f ca="1" t="shared" si="23"/>
        <v>Selters</v>
      </c>
      <c r="AX29" t="str">
        <f ca="1" t="shared" si="23"/>
        <v>Alsfeld</v>
      </c>
    </row>
    <row r="30" spans="2:50" ht="12.75" hidden="1">
      <c r="B30" t="s">
        <v>129</v>
      </c>
      <c r="E30" t="str">
        <f ca="1" t="shared" si="25"/>
        <v>Frankfurt-Höchst, Süd</v>
      </c>
      <c r="F30" t="str">
        <f aca="true" ca="1" t="shared" si="26" ref="F30:AX30">OFFSET($D$2,0,BA18)</f>
        <v>Mainz</v>
      </c>
      <c r="G30" t="str">
        <f ca="1" t="shared" si="26"/>
        <v>Frankfurt Nord, Ost</v>
      </c>
      <c r="H30" t="str">
        <f ca="1" t="shared" si="26"/>
        <v>Wiesbaden</v>
      </c>
      <c r="I30" t="str">
        <f ca="1" t="shared" si="26"/>
        <v>Kirchberg</v>
      </c>
      <c r="J30" t="str">
        <f ca="1" t="shared" si="26"/>
        <v>Wetterau</v>
      </c>
      <c r="K30" t="str">
        <f ca="1" t="shared" si="26"/>
        <v>Darmstadt-Stadt</v>
      </c>
      <c r="L30" t="str">
        <f ca="1" t="shared" si="26"/>
        <v>Bergstraße Mitte</v>
      </c>
      <c r="M30" t="str">
        <f ca="1" t="shared" si="26"/>
        <v>Hochtaunus</v>
      </c>
      <c r="N30" t="str">
        <f ca="1" t="shared" si="26"/>
        <v>Darmstadt-Land</v>
      </c>
      <c r="O30" t="str">
        <f ca="1" t="shared" si="26"/>
        <v>Rodgau</v>
      </c>
      <c r="P30" t="str">
        <f ca="1" t="shared" si="26"/>
        <v>Reinheim</v>
      </c>
      <c r="Q30" t="str">
        <f ca="1" t="shared" si="26"/>
        <v>Gießen</v>
      </c>
      <c r="R30" t="str">
        <f ca="1" t="shared" si="26"/>
        <v>Bad Schwalbach</v>
      </c>
      <c r="S30" t="str">
        <f ca="1" t="shared" si="26"/>
        <v>Ried</v>
      </c>
      <c r="T30" t="str">
        <f ca="1" t="shared" si="26"/>
        <v>Kronberg</v>
      </c>
      <c r="U30" t="str">
        <f ca="1" t="shared" si="26"/>
        <v>Bergstraße SÜD</v>
      </c>
      <c r="V30" t="str">
        <f ca="1" t="shared" si="26"/>
        <v>Ingelheim</v>
      </c>
      <c r="W30" t="str">
        <f ca="1" t="shared" si="26"/>
        <v>Worms-Wonnegau</v>
      </c>
      <c r="X30" t="str">
        <f ca="1" t="shared" si="26"/>
        <v>Büdingen</v>
      </c>
      <c r="Y30" t="str">
        <f ca="1" t="shared" si="26"/>
        <v>Biedenkopf</v>
      </c>
      <c r="Z30" t="str">
        <f ca="1" t="shared" si="26"/>
        <v>Offenbach</v>
      </c>
      <c r="AA30" t="str">
        <f ca="1" t="shared" si="26"/>
        <v>Dreieich</v>
      </c>
      <c r="AB30" t="str">
        <f ca="1" t="shared" si="26"/>
        <v>Erbach</v>
      </c>
      <c r="AC30" t="str">
        <f ca="1" t="shared" si="26"/>
        <v>Alsfeld</v>
      </c>
      <c r="AD30" t="str">
        <f ca="1" t="shared" si="26"/>
        <v>Runkel</v>
      </c>
      <c r="AE30" t="str">
        <f ca="1" t="shared" si="26"/>
        <v>Rüsselsheim</v>
      </c>
      <c r="AF30" t="str">
        <f ca="1" t="shared" si="26"/>
        <v>Nassau</v>
      </c>
      <c r="AG30" t="str">
        <f ca="1" t="shared" si="26"/>
        <v>Herborn</v>
      </c>
      <c r="AH30" t="str">
        <f ca="1" t="shared" si="26"/>
        <v>St. Goarshausen</v>
      </c>
      <c r="AI30" t="str">
        <f ca="1" t="shared" si="26"/>
        <v>Diez</v>
      </c>
      <c r="AJ30" t="str">
        <f ca="1" t="shared" si="26"/>
        <v>Oppenheim</v>
      </c>
      <c r="AK30" t="str">
        <f ca="1" t="shared" si="26"/>
        <v>Bad Marienberg</v>
      </c>
      <c r="AL30" t="str">
        <f ca="1" t="shared" si="26"/>
        <v>Groß-Gerau</v>
      </c>
      <c r="AM30" t="str">
        <f ca="1" t="shared" si="26"/>
        <v>Hungen</v>
      </c>
      <c r="AN30" t="str">
        <f ca="1" t="shared" si="26"/>
        <v>Groß-Umstadt</v>
      </c>
      <c r="AO30" t="str">
        <f ca="1" t="shared" si="26"/>
        <v>Dillenburg</v>
      </c>
      <c r="AP30" t="str">
        <f ca="1" t="shared" si="26"/>
        <v>Grünberg</v>
      </c>
      <c r="AQ30" t="str">
        <f ca="1" t="shared" si="26"/>
        <v>Selters</v>
      </c>
      <c r="AR30" t="str">
        <f ca="1" t="shared" si="26"/>
        <v>Gladenbach</v>
      </c>
      <c r="AS30" t="str">
        <f ca="1" t="shared" si="26"/>
        <v>Weilburg</v>
      </c>
      <c r="AT30" t="str">
        <f ca="1" t="shared" si="26"/>
        <v>Schotten</v>
      </c>
      <c r="AU30" t="str">
        <f ca="1" t="shared" si="26"/>
        <v>Idstein</v>
      </c>
      <c r="AV30" t="str">
        <f ca="1" t="shared" si="26"/>
        <v>Nidda</v>
      </c>
      <c r="AW30" t="str">
        <f ca="1" t="shared" si="26"/>
        <v>Vogelsberg</v>
      </c>
      <c r="AX30" t="str">
        <f ca="1" t="shared" si="26"/>
        <v>Wöllstein</v>
      </c>
    </row>
    <row r="31" spans="2:50" ht="12.75" hidden="1">
      <c r="B31" t="s">
        <v>128</v>
      </c>
      <c r="E31" t="str">
        <f ca="1" t="shared" si="25"/>
        <v>Frankfurt-Höchst, Süd</v>
      </c>
      <c r="F31" t="str">
        <f aca="true" ca="1" t="shared" si="27" ref="F31:AX31">OFFSET($D$2,0,BA19)</f>
        <v>Frankfurt Nord, Ost</v>
      </c>
      <c r="G31" t="str">
        <f ca="1" t="shared" si="27"/>
        <v>Mainz</v>
      </c>
      <c r="H31" t="str">
        <f ca="1" t="shared" si="27"/>
        <v>Hochtaunus</v>
      </c>
      <c r="I31" t="str">
        <f ca="1" t="shared" si="27"/>
        <v>Darmstadt-Stadt</v>
      </c>
      <c r="J31" t="str">
        <f ca="1" t="shared" si="27"/>
        <v>Bergstraße Mitte</v>
      </c>
      <c r="K31" t="str">
        <f ca="1" t="shared" si="27"/>
        <v>Wiesbaden</v>
      </c>
      <c r="L31" t="str">
        <f ca="1" t="shared" si="27"/>
        <v>Rodgau</v>
      </c>
      <c r="M31" t="str">
        <f ca="1" t="shared" si="27"/>
        <v>Wetterau</v>
      </c>
      <c r="N31" t="str">
        <f ca="1" t="shared" si="27"/>
        <v>Gießen</v>
      </c>
      <c r="O31" t="str">
        <f ca="1" t="shared" si="27"/>
        <v>Bad Schwalbach</v>
      </c>
      <c r="P31" t="str">
        <f ca="1" t="shared" si="27"/>
        <v>Runkel</v>
      </c>
      <c r="Q31" t="str">
        <f ca="1" t="shared" si="27"/>
        <v>Darmstadt-Land</v>
      </c>
      <c r="R31" t="str">
        <f ca="1" t="shared" si="27"/>
        <v>Ingelheim</v>
      </c>
      <c r="S31" t="str">
        <f ca="1" t="shared" si="27"/>
        <v>Bergstraße SÜD</v>
      </c>
      <c r="T31" t="str">
        <f ca="1" t="shared" si="27"/>
        <v>Offenbach</v>
      </c>
      <c r="U31" t="str">
        <f ca="1" t="shared" si="27"/>
        <v>Worms-Wonnegau</v>
      </c>
      <c r="V31" t="str">
        <f ca="1" t="shared" si="27"/>
        <v>Groß-Umstadt</v>
      </c>
      <c r="W31" t="str">
        <f ca="1" t="shared" si="27"/>
        <v>Vogelsberg</v>
      </c>
      <c r="X31" t="str">
        <f ca="1" t="shared" si="27"/>
        <v>Kronberg</v>
      </c>
      <c r="Y31" t="str">
        <f ca="1" t="shared" si="27"/>
        <v>Biedenkopf</v>
      </c>
      <c r="Z31" t="str">
        <f ca="1" t="shared" si="27"/>
        <v>Dreieich</v>
      </c>
      <c r="AA31" t="str">
        <f ca="1" t="shared" si="27"/>
        <v>Ried</v>
      </c>
      <c r="AB31" t="str">
        <f ca="1" t="shared" si="27"/>
        <v>Erbach</v>
      </c>
      <c r="AC31" t="str">
        <f ca="1" t="shared" si="27"/>
        <v>Groß-Gerau</v>
      </c>
      <c r="AD31" t="str">
        <f ca="1" t="shared" si="27"/>
        <v>Herborn</v>
      </c>
      <c r="AE31" t="str">
        <f ca="1" t="shared" si="27"/>
        <v>Nassau</v>
      </c>
      <c r="AF31" t="str">
        <f ca="1" t="shared" si="27"/>
        <v>Bad Marienberg</v>
      </c>
      <c r="AG31" t="str">
        <f ca="1" t="shared" si="27"/>
        <v>Reinheim</v>
      </c>
      <c r="AH31" t="str">
        <f ca="1" t="shared" si="27"/>
        <v>Diez</v>
      </c>
      <c r="AI31" t="str">
        <f ca="1" t="shared" si="27"/>
        <v>Oppenheim</v>
      </c>
      <c r="AJ31" t="str">
        <f ca="1" t="shared" si="27"/>
        <v>Alsfeld</v>
      </c>
      <c r="AK31" t="str">
        <f ca="1" t="shared" si="27"/>
        <v>Schotten</v>
      </c>
      <c r="AL31" t="str">
        <f ca="1" t="shared" si="27"/>
        <v>Büdingen</v>
      </c>
      <c r="AM31" t="str">
        <f ca="1" t="shared" si="27"/>
        <v>Hungen</v>
      </c>
      <c r="AN31" t="str">
        <f ca="1" t="shared" si="27"/>
        <v>Kirchberg</v>
      </c>
      <c r="AO31" t="str">
        <f ca="1" t="shared" si="27"/>
        <v>Idstein</v>
      </c>
      <c r="AP31" t="str">
        <f ca="1" t="shared" si="27"/>
        <v>Weilburg</v>
      </c>
      <c r="AQ31" t="str">
        <f ca="1" t="shared" si="27"/>
        <v>Gladenbach</v>
      </c>
      <c r="AR31" t="str">
        <f ca="1" t="shared" si="27"/>
        <v>Nidda</v>
      </c>
      <c r="AS31" t="str">
        <f ca="1" t="shared" si="27"/>
        <v>Rüsselsheim</v>
      </c>
      <c r="AT31" t="str">
        <f ca="1" t="shared" si="27"/>
        <v>Grünberg</v>
      </c>
      <c r="AU31" t="str">
        <f ca="1" t="shared" si="27"/>
        <v>Dillenburg</v>
      </c>
      <c r="AV31" t="str">
        <f ca="1" t="shared" si="27"/>
        <v>Selters</v>
      </c>
      <c r="AW31" t="str">
        <f ca="1" t="shared" si="27"/>
        <v>St. Goarshausen</v>
      </c>
      <c r="AX31" t="str">
        <f ca="1" t="shared" si="27"/>
        <v>Wöllstein</v>
      </c>
    </row>
    <row r="32" spans="2:50" ht="12.75" hidden="1">
      <c r="B32" t="s">
        <v>127</v>
      </c>
      <c r="E32" t="str">
        <f ca="1" t="shared" si="25"/>
        <v>Frankfurt Nord, Ost</v>
      </c>
      <c r="F32" t="str">
        <f aca="true" ca="1" t="shared" si="28" ref="F32:K32">OFFSET($D$2,0,BA20)</f>
        <v>Frankfurt-Höchst, Süd</v>
      </c>
      <c r="G32" t="str">
        <f ca="1" t="shared" si="28"/>
        <v>Mainz</v>
      </c>
      <c r="H32" t="str">
        <f ca="1" t="shared" si="28"/>
        <v>Bergstraße Mitte</v>
      </c>
      <c r="I32" t="str">
        <f ca="1" t="shared" si="28"/>
        <v>Gießen</v>
      </c>
      <c r="J32" t="str">
        <f ca="1" t="shared" si="28"/>
        <v>Bad Marienberg</v>
      </c>
      <c r="K32" t="str">
        <f ca="1" t="shared" si="28"/>
        <v>Hochtaunus</v>
      </c>
      <c r="L32" t="str">
        <f aca="true" ca="1" t="shared" si="29" ref="L32:AX32">OFFSET($D$2,0,BG20)</f>
        <v>Wetterau</v>
      </c>
      <c r="M32" t="str">
        <f ca="1" t="shared" si="29"/>
        <v>Bergstraße SÜD</v>
      </c>
      <c r="N32" t="str">
        <f ca="1" t="shared" si="29"/>
        <v>Dreieich</v>
      </c>
      <c r="O32" t="str">
        <f ca="1" t="shared" si="29"/>
        <v>Kronberg</v>
      </c>
      <c r="P32" t="str">
        <f ca="1" t="shared" si="29"/>
        <v>Ingelheim</v>
      </c>
      <c r="Q32" t="str">
        <f ca="1" t="shared" si="29"/>
        <v>Darmstadt-Land</v>
      </c>
      <c r="R32" t="str">
        <f ca="1" t="shared" si="29"/>
        <v>Alsfeld</v>
      </c>
      <c r="S32" t="str">
        <f ca="1" t="shared" si="29"/>
        <v>Wiesbaden</v>
      </c>
      <c r="T32" t="str">
        <f ca="1" t="shared" si="29"/>
        <v>Darmstadt-Stadt</v>
      </c>
      <c r="U32" t="str">
        <f ca="1" t="shared" si="29"/>
        <v>Reinheim</v>
      </c>
      <c r="V32" t="str">
        <f ca="1" t="shared" si="29"/>
        <v>Rodgau</v>
      </c>
      <c r="W32" t="str">
        <f ca="1" t="shared" si="29"/>
        <v>Nassau</v>
      </c>
      <c r="X32" t="str">
        <f ca="1" t="shared" si="29"/>
        <v>Runkel</v>
      </c>
      <c r="Y32" t="str">
        <f ca="1" t="shared" si="29"/>
        <v>Bad Schwalbach</v>
      </c>
      <c r="Z32" t="str">
        <f ca="1" t="shared" si="29"/>
        <v>Selters</v>
      </c>
      <c r="AA32" t="str">
        <f ca="1" t="shared" si="29"/>
        <v>Herborn</v>
      </c>
      <c r="AB32" t="str">
        <f ca="1" t="shared" si="29"/>
        <v>Idstein</v>
      </c>
      <c r="AC32" t="str">
        <f ca="1" t="shared" si="29"/>
        <v>Rüsselsheim</v>
      </c>
      <c r="AD32" t="str">
        <f ca="1" t="shared" si="29"/>
        <v>Worms-Wonnegau</v>
      </c>
      <c r="AE32" t="str">
        <f ca="1" t="shared" si="29"/>
        <v>Vogelsberg</v>
      </c>
      <c r="AF32" t="str">
        <f ca="1" t="shared" si="29"/>
        <v>Erbach</v>
      </c>
      <c r="AG32" t="str">
        <f ca="1" t="shared" si="29"/>
        <v>Biedenkopf</v>
      </c>
      <c r="AH32" t="str">
        <f ca="1" t="shared" si="29"/>
        <v>Diez</v>
      </c>
      <c r="AI32" t="str">
        <f ca="1" t="shared" si="29"/>
        <v>Büdingen</v>
      </c>
      <c r="AJ32" t="str">
        <f ca="1" t="shared" si="29"/>
        <v>Hungen</v>
      </c>
      <c r="AK32" t="str">
        <f ca="1" t="shared" si="29"/>
        <v>Groß-Gerau</v>
      </c>
      <c r="AL32" t="str">
        <f ca="1" t="shared" si="29"/>
        <v>Ried</v>
      </c>
      <c r="AM32" t="str">
        <f ca="1" t="shared" si="29"/>
        <v>Kirchberg</v>
      </c>
      <c r="AN32" t="str">
        <f ca="1" t="shared" si="29"/>
        <v>Oppenheim</v>
      </c>
      <c r="AO32" t="str">
        <f ca="1" t="shared" si="29"/>
        <v>Nidda</v>
      </c>
      <c r="AP32" t="str">
        <f ca="1" t="shared" si="29"/>
        <v>St. Goarshausen</v>
      </c>
      <c r="AQ32" t="str">
        <f ca="1" t="shared" si="29"/>
        <v>Offenbach</v>
      </c>
      <c r="AR32" t="str">
        <f ca="1" t="shared" si="29"/>
        <v>Grünberg</v>
      </c>
      <c r="AS32" t="str">
        <f ca="1" t="shared" si="29"/>
        <v>Dillenburg</v>
      </c>
      <c r="AT32" t="str">
        <f ca="1" t="shared" si="29"/>
        <v>Weilburg</v>
      </c>
      <c r="AU32" t="str">
        <f ca="1" t="shared" si="29"/>
        <v>Groß-Umstadt</v>
      </c>
      <c r="AV32" t="str">
        <f ca="1" t="shared" si="29"/>
        <v>Gladenbach</v>
      </c>
      <c r="AW32" t="str">
        <f ca="1" t="shared" si="29"/>
        <v>Wöllstein</v>
      </c>
      <c r="AX32" t="str">
        <f ca="1" t="shared" si="29"/>
        <v>Schotten</v>
      </c>
    </row>
    <row r="33" spans="2:50" ht="12.75" hidden="1">
      <c r="B33" t="s">
        <v>113</v>
      </c>
      <c r="E33" t="str">
        <f ca="1" t="shared" si="25"/>
        <v>Frankfurt Nord, Ost</v>
      </c>
      <c r="F33" t="str">
        <f aca="true" ca="1" t="shared" si="30" ref="F33:O37">OFFSET($D$2,0,BA21)</f>
        <v>Frankfurt-Höchst, Süd</v>
      </c>
      <c r="G33" t="str">
        <f ca="1" t="shared" si="30"/>
        <v>Hochtaunus</v>
      </c>
      <c r="H33" t="str">
        <f ca="1" t="shared" si="30"/>
        <v>Wetterau</v>
      </c>
      <c r="I33" t="str">
        <f ca="1" t="shared" si="30"/>
        <v>Mainz</v>
      </c>
      <c r="J33" t="str">
        <f ca="1" t="shared" si="30"/>
        <v>Darmstadt-Stadt</v>
      </c>
      <c r="K33" t="str">
        <f ca="1" t="shared" si="30"/>
        <v>Darmstadt-Land</v>
      </c>
      <c r="L33" t="str">
        <f ca="1" t="shared" si="30"/>
        <v>Wiesbaden</v>
      </c>
      <c r="M33" t="str">
        <f ca="1" t="shared" si="30"/>
        <v>Rodgau</v>
      </c>
      <c r="N33" t="str">
        <f ca="1" t="shared" si="30"/>
        <v>Bergstraße Mitte</v>
      </c>
      <c r="O33" t="str">
        <f ca="1" t="shared" si="30"/>
        <v>Kronberg</v>
      </c>
      <c r="P33" t="str">
        <f aca="true" ca="1" t="shared" si="31" ref="P33:Y37">OFFSET($D$2,0,BK21)</f>
        <v>Runkel</v>
      </c>
      <c r="Q33" t="str">
        <f ca="1" t="shared" si="31"/>
        <v>Gießen</v>
      </c>
      <c r="R33" t="str">
        <f ca="1" t="shared" si="31"/>
        <v>Bergstraße SÜD</v>
      </c>
      <c r="S33" t="str">
        <f ca="1" t="shared" si="31"/>
        <v>Bad Schwalbach</v>
      </c>
      <c r="T33" t="str">
        <f ca="1" t="shared" si="31"/>
        <v>Worms-Wonnegau</v>
      </c>
      <c r="U33" t="str">
        <f ca="1" t="shared" si="31"/>
        <v>Groß-Umstadt</v>
      </c>
      <c r="V33" t="str">
        <f ca="1" t="shared" si="31"/>
        <v>Nassau</v>
      </c>
      <c r="W33" t="str">
        <f ca="1" t="shared" si="31"/>
        <v>Reinheim</v>
      </c>
      <c r="X33" t="str">
        <f ca="1" t="shared" si="31"/>
        <v>Biedenkopf</v>
      </c>
      <c r="Y33" t="str">
        <f ca="1" t="shared" si="31"/>
        <v>Büdingen</v>
      </c>
      <c r="Z33" t="str">
        <f aca="true" ca="1" t="shared" si="32" ref="Z33:AI37">OFFSET($D$2,0,BU21)</f>
        <v>Rüsselsheim</v>
      </c>
      <c r="AA33" t="str">
        <f ca="1" t="shared" si="32"/>
        <v>Herborn</v>
      </c>
      <c r="AB33" t="str">
        <f ca="1" t="shared" si="32"/>
        <v>Offenbach</v>
      </c>
      <c r="AC33" t="str">
        <f ca="1" t="shared" si="32"/>
        <v>Ried</v>
      </c>
      <c r="AD33" t="str">
        <f ca="1" t="shared" si="32"/>
        <v>Vogelsberg</v>
      </c>
      <c r="AE33" t="str">
        <f ca="1" t="shared" si="32"/>
        <v>Oppenheim</v>
      </c>
      <c r="AF33" t="str">
        <f ca="1" t="shared" si="32"/>
        <v>Diez</v>
      </c>
      <c r="AG33" t="str">
        <f ca="1" t="shared" si="32"/>
        <v>Erbach</v>
      </c>
      <c r="AH33" t="str">
        <f ca="1" t="shared" si="32"/>
        <v>Dreieich</v>
      </c>
      <c r="AI33" t="str">
        <f ca="1" t="shared" si="32"/>
        <v>Ingelheim</v>
      </c>
      <c r="AJ33" t="str">
        <f aca="true" ca="1" t="shared" si="33" ref="AJ33:AS37">OFFSET($D$2,0,CE21)</f>
        <v>Bad Marienberg</v>
      </c>
      <c r="AK33" t="str">
        <f ca="1" t="shared" si="33"/>
        <v>Nidda</v>
      </c>
      <c r="AL33" t="str">
        <f ca="1" t="shared" si="33"/>
        <v>Selters</v>
      </c>
      <c r="AM33" t="str">
        <f ca="1" t="shared" si="33"/>
        <v>Weilburg</v>
      </c>
      <c r="AN33" t="str">
        <f ca="1" t="shared" si="33"/>
        <v>Kirchberg</v>
      </c>
      <c r="AO33" t="str">
        <f ca="1" t="shared" si="33"/>
        <v>Groß-Gerau</v>
      </c>
      <c r="AP33" t="str">
        <f ca="1" t="shared" si="33"/>
        <v>Alsfeld</v>
      </c>
      <c r="AQ33" t="str">
        <f ca="1" t="shared" si="33"/>
        <v>Schotten</v>
      </c>
      <c r="AR33" t="str">
        <f ca="1" t="shared" si="33"/>
        <v>Idstein</v>
      </c>
      <c r="AS33" t="str">
        <f ca="1" t="shared" si="33"/>
        <v>Hungen</v>
      </c>
      <c r="AT33" t="str">
        <f aca="true" ca="1" t="shared" si="34" ref="AT33:BC37">OFFSET($D$2,0,CO21)</f>
        <v>Grünberg</v>
      </c>
      <c r="AU33" t="str">
        <f ca="1" t="shared" si="34"/>
        <v>St. Goarshausen</v>
      </c>
      <c r="AV33" t="str">
        <f ca="1" t="shared" si="34"/>
        <v>Gladenbach</v>
      </c>
      <c r="AW33" t="str">
        <f ca="1" t="shared" si="34"/>
        <v>Dillenburg</v>
      </c>
      <c r="AX33" t="str">
        <f ca="1" t="shared" si="34"/>
        <v>Wöllstein</v>
      </c>
    </row>
    <row r="34" spans="2:52" ht="12.75" hidden="1">
      <c r="B34" t="s">
        <v>109</v>
      </c>
      <c r="E34" t="str">
        <f ca="1" t="shared" si="25"/>
        <v>Frankfurt-Höchst, Süd</v>
      </c>
      <c r="F34" t="str">
        <f ca="1" t="shared" si="30"/>
        <v>Wetterau</v>
      </c>
      <c r="G34" t="str">
        <f ca="1" t="shared" si="30"/>
        <v>Mainz</v>
      </c>
      <c r="H34" t="str">
        <f ca="1" t="shared" si="30"/>
        <v>Wiesbaden</v>
      </c>
      <c r="I34" t="str">
        <f ca="1" t="shared" si="30"/>
        <v>Frankfurt Nord, Ost</v>
      </c>
      <c r="J34" t="str">
        <f ca="1" t="shared" si="30"/>
        <v>Darmstadt-Stadt</v>
      </c>
      <c r="K34" t="str">
        <f ca="1" t="shared" si="30"/>
        <v>Hochtaunus</v>
      </c>
      <c r="L34" t="str">
        <f ca="1" t="shared" si="30"/>
        <v>Bergstraße Mitte</v>
      </c>
      <c r="M34" t="str">
        <f ca="1" t="shared" si="30"/>
        <v>Kronberg</v>
      </c>
      <c r="N34" t="str">
        <f ca="1" t="shared" si="30"/>
        <v>Rodgau</v>
      </c>
      <c r="O34" t="str">
        <f ca="1" t="shared" si="30"/>
        <v>Offenbach</v>
      </c>
      <c r="P34" t="str">
        <f ca="1" t="shared" si="31"/>
        <v>Runkel</v>
      </c>
      <c r="Q34" t="str">
        <f ca="1" t="shared" si="31"/>
        <v>Bergstraße SÜD</v>
      </c>
      <c r="R34" t="str">
        <f ca="1" t="shared" si="31"/>
        <v>Nassau</v>
      </c>
      <c r="S34" t="str">
        <f ca="1" t="shared" si="31"/>
        <v>Darmstadt-Land</v>
      </c>
      <c r="T34" t="str">
        <f ca="1" t="shared" si="31"/>
        <v>Gießen</v>
      </c>
      <c r="U34" t="str">
        <f ca="1" t="shared" si="31"/>
        <v>Worms-Wonnegau</v>
      </c>
      <c r="V34" t="str">
        <f ca="1" t="shared" si="31"/>
        <v>Reinheim</v>
      </c>
      <c r="W34" t="str">
        <f ca="1" t="shared" si="31"/>
        <v>Groß-Umstadt</v>
      </c>
      <c r="X34" t="str">
        <f ca="1" t="shared" si="31"/>
        <v>Ingelheim</v>
      </c>
      <c r="Y34" t="str">
        <f ca="1" t="shared" si="31"/>
        <v>Oppenheim</v>
      </c>
      <c r="Z34" t="str">
        <f ca="1" t="shared" si="32"/>
        <v>Vogelsberg</v>
      </c>
      <c r="AA34" t="str">
        <f ca="1" t="shared" si="32"/>
        <v>Bad Schwalbach</v>
      </c>
      <c r="AB34" t="str">
        <f ca="1" t="shared" si="32"/>
        <v>Dillenburg</v>
      </c>
      <c r="AC34" t="str">
        <f ca="1" t="shared" si="32"/>
        <v>Dreieich</v>
      </c>
      <c r="AD34" t="str">
        <f ca="1" t="shared" si="32"/>
        <v>Bad Marienberg</v>
      </c>
      <c r="AE34" t="str">
        <f ca="1" t="shared" si="32"/>
        <v>Rüsselsheim</v>
      </c>
      <c r="AF34" t="str">
        <f ca="1" t="shared" si="32"/>
        <v>Diez</v>
      </c>
      <c r="AG34" t="str">
        <f ca="1" t="shared" si="32"/>
        <v>Biedenkopf</v>
      </c>
      <c r="AH34" t="str">
        <f ca="1" t="shared" si="32"/>
        <v>Erbach</v>
      </c>
      <c r="AI34" t="str">
        <f ca="1" t="shared" si="32"/>
        <v>Ried</v>
      </c>
      <c r="AJ34" t="str">
        <f ca="1" t="shared" si="33"/>
        <v>Herborn</v>
      </c>
      <c r="AK34" t="str">
        <f ca="1" t="shared" si="33"/>
        <v>Groß-Gerau</v>
      </c>
      <c r="AL34" t="str">
        <f ca="1" t="shared" si="33"/>
        <v>Selters</v>
      </c>
      <c r="AM34" t="str">
        <f ca="1" t="shared" si="33"/>
        <v>Wöllstein</v>
      </c>
      <c r="AN34" t="str">
        <f ca="1" t="shared" si="33"/>
        <v>Idstein</v>
      </c>
      <c r="AO34" t="str">
        <f ca="1" t="shared" si="33"/>
        <v>Kirchberg</v>
      </c>
      <c r="AP34" t="str">
        <f ca="1" t="shared" si="33"/>
        <v>Nidda</v>
      </c>
      <c r="AQ34" t="str">
        <f ca="1" t="shared" si="33"/>
        <v>Büdingen</v>
      </c>
      <c r="AR34" t="str">
        <f ca="1" t="shared" si="33"/>
        <v>Hungen</v>
      </c>
      <c r="AS34" t="str">
        <f ca="1" t="shared" si="33"/>
        <v>Alsfeld</v>
      </c>
      <c r="AT34" t="str">
        <f ca="1" t="shared" si="34"/>
        <v>Weilburg</v>
      </c>
      <c r="AU34" t="str">
        <f ca="1" t="shared" si="34"/>
        <v>St. Goarshausen</v>
      </c>
      <c r="AV34" t="str">
        <f ca="1" t="shared" si="34"/>
        <v>Grünberg</v>
      </c>
      <c r="AW34" t="str">
        <f ca="1" t="shared" si="34"/>
        <v>Gladenbach</v>
      </c>
      <c r="AX34" t="str">
        <f ca="1" t="shared" si="34"/>
        <v>Schotten</v>
      </c>
      <c r="AZ34" s="16"/>
    </row>
    <row r="35" spans="2:50" ht="12.75" hidden="1">
      <c r="B35" t="s">
        <v>110</v>
      </c>
      <c r="E35" t="str">
        <f ca="1" t="shared" si="25"/>
        <v>Frankfurt-Höchst, Süd</v>
      </c>
      <c r="F35" t="str">
        <f ca="1" t="shared" si="30"/>
        <v>Frankfurt Nord, Ost</v>
      </c>
      <c r="G35" t="str">
        <f ca="1" t="shared" si="30"/>
        <v>Darmstadt-Stadt</v>
      </c>
      <c r="H35" t="str">
        <f ca="1" t="shared" si="30"/>
        <v>Wetterau</v>
      </c>
      <c r="I35" t="str">
        <f ca="1" t="shared" si="30"/>
        <v>Hochtaunus</v>
      </c>
      <c r="J35" t="str">
        <f ca="1" t="shared" si="30"/>
        <v>Kronberg</v>
      </c>
      <c r="K35" t="str">
        <f ca="1" t="shared" si="30"/>
        <v>Offenbach</v>
      </c>
      <c r="L35" t="str">
        <f ca="1" t="shared" si="30"/>
        <v>Wiesbaden</v>
      </c>
      <c r="M35" t="str">
        <f ca="1" t="shared" si="30"/>
        <v>Dreieich</v>
      </c>
      <c r="N35" t="str">
        <f ca="1" t="shared" si="30"/>
        <v>Gießen</v>
      </c>
      <c r="O35" t="str">
        <f ca="1" t="shared" si="30"/>
        <v>Rüsselsheim</v>
      </c>
      <c r="P35" t="str">
        <f ca="1" t="shared" si="31"/>
        <v>Rodgau</v>
      </c>
      <c r="Q35" t="str">
        <f ca="1" t="shared" si="31"/>
        <v>Mainz</v>
      </c>
      <c r="R35" t="str">
        <f ca="1" t="shared" si="31"/>
        <v>Bergstraße Mitte</v>
      </c>
      <c r="S35" t="str">
        <f ca="1" t="shared" si="31"/>
        <v>Darmstadt-Land</v>
      </c>
      <c r="T35" t="str">
        <f ca="1" t="shared" si="31"/>
        <v>Groß-Gerau</v>
      </c>
      <c r="U35" t="str">
        <f ca="1" t="shared" si="31"/>
        <v>Biedenkopf</v>
      </c>
      <c r="V35" t="str">
        <f ca="1" t="shared" si="31"/>
        <v>Ingelheim</v>
      </c>
      <c r="W35" t="str">
        <f ca="1" t="shared" si="31"/>
        <v>Bad Schwalbach</v>
      </c>
      <c r="X35" t="str">
        <f ca="1" t="shared" si="31"/>
        <v>Groß-Umstadt</v>
      </c>
      <c r="Y35" t="str">
        <f ca="1" t="shared" si="31"/>
        <v>Reinheim</v>
      </c>
      <c r="Z35" t="str">
        <f ca="1" t="shared" si="32"/>
        <v>Bergstraße SÜD</v>
      </c>
      <c r="AA35" t="str">
        <f ca="1" t="shared" si="32"/>
        <v>Herborn</v>
      </c>
      <c r="AB35" t="str">
        <f ca="1" t="shared" si="32"/>
        <v>Dillenburg</v>
      </c>
      <c r="AC35" t="str">
        <f ca="1" t="shared" si="32"/>
        <v>Worms-Wonnegau</v>
      </c>
      <c r="AD35" t="str">
        <f ca="1" t="shared" si="32"/>
        <v>Grünberg</v>
      </c>
      <c r="AE35" t="str">
        <f ca="1" t="shared" si="32"/>
        <v>Nassau</v>
      </c>
      <c r="AF35" t="str">
        <f ca="1" t="shared" si="32"/>
        <v>Bad Marienberg</v>
      </c>
      <c r="AG35" t="str">
        <f ca="1" t="shared" si="32"/>
        <v>Büdingen</v>
      </c>
      <c r="AH35" t="str">
        <f ca="1" t="shared" si="32"/>
        <v>Wöllstein</v>
      </c>
      <c r="AI35" t="str">
        <f ca="1" t="shared" si="32"/>
        <v>Oppenheim</v>
      </c>
      <c r="AJ35" t="str">
        <f ca="1" t="shared" si="33"/>
        <v>Runkel</v>
      </c>
      <c r="AK35" t="str">
        <f ca="1" t="shared" si="33"/>
        <v>Nidda</v>
      </c>
      <c r="AL35" t="str">
        <f ca="1" t="shared" si="33"/>
        <v>Erbach</v>
      </c>
      <c r="AM35" t="str">
        <f ca="1" t="shared" si="33"/>
        <v>Ried</v>
      </c>
      <c r="AN35" t="str">
        <f ca="1" t="shared" si="33"/>
        <v>Idstein</v>
      </c>
      <c r="AO35" t="str">
        <f ca="1" t="shared" si="33"/>
        <v>Alsfeld</v>
      </c>
      <c r="AP35" t="str">
        <f ca="1" t="shared" si="33"/>
        <v>Kirchberg</v>
      </c>
      <c r="AQ35" t="str">
        <f ca="1" t="shared" si="33"/>
        <v>Vogelsberg</v>
      </c>
      <c r="AR35" t="str">
        <f ca="1" t="shared" si="33"/>
        <v>Diez</v>
      </c>
      <c r="AS35" t="str">
        <f ca="1" t="shared" si="33"/>
        <v>St. Goarshausen</v>
      </c>
      <c r="AT35" t="str">
        <f ca="1" t="shared" si="34"/>
        <v>Weilburg</v>
      </c>
      <c r="AU35" t="str">
        <f ca="1" t="shared" si="34"/>
        <v>Hungen</v>
      </c>
      <c r="AV35" t="str">
        <f ca="1" t="shared" si="34"/>
        <v>Schotten</v>
      </c>
      <c r="AW35" t="str">
        <f ca="1" t="shared" si="34"/>
        <v>Selters</v>
      </c>
      <c r="AX35" t="str">
        <f ca="1" t="shared" si="34"/>
        <v>Gladenbach</v>
      </c>
    </row>
    <row r="36" spans="2:50" ht="12.75" hidden="1">
      <c r="B36" t="s">
        <v>111</v>
      </c>
      <c r="E36" t="str">
        <f ca="1" t="shared" si="25"/>
        <v>Ried</v>
      </c>
      <c r="F36" t="str">
        <f ca="1" t="shared" si="30"/>
        <v>Wetterau</v>
      </c>
      <c r="G36" t="str">
        <f ca="1" t="shared" si="30"/>
        <v>Frankfurt-Höchst, Süd</v>
      </c>
      <c r="H36" t="str">
        <f ca="1" t="shared" si="30"/>
        <v>Gießen</v>
      </c>
      <c r="I36" t="str">
        <f ca="1" t="shared" si="30"/>
        <v>Frankfurt Nord, Ost</v>
      </c>
      <c r="J36" t="str">
        <f ca="1" t="shared" si="30"/>
        <v>Darmstadt-Land</v>
      </c>
      <c r="K36" t="str">
        <f ca="1" t="shared" si="30"/>
        <v>Wiesbaden</v>
      </c>
      <c r="L36" t="str">
        <f ca="1" t="shared" si="30"/>
        <v>Kronberg</v>
      </c>
      <c r="M36" t="str">
        <f ca="1" t="shared" si="30"/>
        <v>Darmstadt-Stadt</v>
      </c>
      <c r="N36" t="str">
        <f ca="1" t="shared" si="30"/>
        <v>Hochtaunus</v>
      </c>
      <c r="O36" t="str">
        <f ca="1" t="shared" si="30"/>
        <v>Groß-Umstadt</v>
      </c>
      <c r="P36" t="str">
        <f ca="1" t="shared" si="31"/>
        <v>Worms-Wonnegau</v>
      </c>
      <c r="Q36" t="str">
        <f ca="1" t="shared" si="31"/>
        <v>Groß-Gerau</v>
      </c>
      <c r="R36" t="str">
        <f ca="1" t="shared" si="31"/>
        <v>Reinheim</v>
      </c>
      <c r="S36" t="str">
        <f ca="1" t="shared" si="31"/>
        <v>Rodgau</v>
      </c>
      <c r="T36" t="str">
        <f ca="1" t="shared" si="31"/>
        <v>Mainz</v>
      </c>
      <c r="U36" t="str">
        <f ca="1" t="shared" si="31"/>
        <v>Bergstraße Mitte</v>
      </c>
      <c r="V36" t="str">
        <f ca="1" t="shared" si="31"/>
        <v>Bad Schwalbach</v>
      </c>
      <c r="W36" t="str">
        <f ca="1" t="shared" si="31"/>
        <v>Offenbach</v>
      </c>
      <c r="X36" t="str">
        <f ca="1" t="shared" si="31"/>
        <v>Rüsselsheim</v>
      </c>
      <c r="Y36" t="str">
        <f ca="1" t="shared" si="31"/>
        <v>Bergstraße SÜD</v>
      </c>
      <c r="Z36" t="str">
        <f ca="1" t="shared" si="32"/>
        <v>Diez</v>
      </c>
      <c r="AA36" t="str">
        <f ca="1" t="shared" si="32"/>
        <v>Biedenkopf</v>
      </c>
      <c r="AB36" t="str">
        <f ca="1" t="shared" si="32"/>
        <v>Alsfeld</v>
      </c>
      <c r="AC36" t="str">
        <f ca="1" t="shared" si="32"/>
        <v>Dreieich</v>
      </c>
      <c r="AD36" t="str">
        <f ca="1" t="shared" si="32"/>
        <v>Runkel</v>
      </c>
      <c r="AE36" t="str">
        <f ca="1" t="shared" si="32"/>
        <v>Erbach</v>
      </c>
      <c r="AF36" t="str">
        <f ca="1" t="shared" si="32"/>
        <v>Nassau</v>
      </c>
      <c r="AG36" t="str">
        <f ca="1" t="shared" si="32"/>
        <v>Büdingen</v>
      </c>
      <c r="AH36" t="str">
        <f ca="1" t="shared" si="32"/>
        <v>Dillenburg</v>
      </c>
      <c r="AI36" t="str">
        <f ca="1" t="shared" si="32"/>
        <v>Ingelheim</v>
      </c>
      <c r="AJ36" t="str">
        <f ca="1" t="shared" si="33"/>
        <v>Bad Marienberg</v>
      </c>
      <c r="AK36" t="str">
        <f ca="1" t="shared" si="33"/>
        <v>Weilburg</v>
      </c>
      <c r="AL36" t="str">
        <f ca="1" t="shared" si="33"/>
        <v>Gladenbach</v>
      </c>
      <c r="AM36" t="str">
        <f ca="1" t="shared" si="33"/>
        <v>Oppenheim</v>
      </c>
      <c r="AN36" t="str">
        <f ca="1" t="shared" si="33"/>
        <v>Wöllstein</v>
      </c>
      <c r="AO36" t="str">
        <f ca="1" t="shared" si="33"/>
        <v>Idstein</v>
      </c>
      <c r="AP36" t="str">
        <f ca="1" t="shared" si="33"/>
        <v>Herborn</v>
      </c>
      <c r="AQ36" t="str">
        <f ca="1" t="shared" si="33"/>
        <v>Nidda</v>
      </c>
      <c r="AR36" t="str">
        <f ca="1" t="shared" si="33"/>
        <v>Selters</v>
      </c>
      <c r="AS36" t="str">
        <f ca="1" t="shared" si="33"/>
        <v>St. Goarshausen</v>
      </c>
      <c r="AT36" t="str">
        <f ca="1" t="shared" si="34"/>
        <v>Hungen</v>
      </c>
      <c r="AU36" t="str">
        <f ca="1" t="shared" si="34"/>
        <v>Vogelsberg</v>
      </c>
      <c r="AV36" t="str">
        <f ca="1" t="shared" si="34"/>
        <v>Schotten</v>
      </c>
      <c r="AW36" t="str">
        <f ca="1" t="shared" si="34"/>
        <v>Grünberg</v>
      </c>
      <c r="AX36" t="str">
        <f ca="1" t="shared" si="34"/>
        <v>Kirchberg</v>
      </c>
    </row>
    <row r="37" spans="2:50" ht="12.75" hidden="1">
      <c r="B37" t="s">
        <v>112</v>
      </c>
      <c r="E37" t="str">
        <f ca="1" t="shared" si="25"/>
        <v>Frankfurt-Höchst, Süd</v>
      </c>
      <c r="F37" t="str">
        <f ca="1" t="shared" si="30"/>
        <v>Wetterau</v>
      </c>
      <c r="G37" t="str">
        <f ca="1" t="shared" si="30"/>
        <v>Darmstadt-Stadt</v>
      </c>
      <c r="H37" t="str">
        <f ca="1" t="shared" si="30"/>
        <v>Darmstadt-Land</v>
      </c>
      <c r="I37" t="str">
        <f ca="1" t="shared" si="30"/>
        <v>Gießen</v>
      </c>
      <c r="J37" t="str">
        <f ca="1" t="shared" si="30"/>
        <v>Wiesbaden</v>
      </c>
      <c r="K37" t="str">
        <f ca="1" t="shared" si="30"/>
        <v>Bad Schwalbach</v>
      </c>
      <c r="L37" t="str">
        <f ca="1" t="shared" si="30"/>
        <v>Mainz</v>
      </c>
      <c r="M37" t="str">
        <f ca="1" t="shared" si="30"/>
        <v>Frankfurt Nord, Ost</v>
      </c>
      <c r="N37" t="str">
        <f ca="1" t="shared" si="30"/>
        <v>Hochtaunus</v>
      </c>
      <c r="O37" t="str">
        <f ca="1" t="shared" si="30"/>
        <v>Kronberg</v>
      </c>
      <c r="P37" t="str">
        <f ca="1" t="shared" si="31"/>
        <v>Groß-Umstadt</v>
      </c>
      <c r="Q37" t="str">
        <f ca="1" t="shared" si="31"/>
        <v>Offenbach</v>
      </c>
      <c r="R37" t="str">
        <f ca="1" t="shared" si="31"/>
        <v>Ried</v>
      </c>
      <c r="S37" t="str">
        <f ca="1" t="shared" si="31"/>
        <v>Bergstraße Mitte</v>
      </c>
      <c r="T37" t="str">
        <f ca="1" t="shared" si="31"/>
        <v>Alsfeld</v>
      </c>
      <c r="U37" t="str">
        <f ca="1" t="shared" si="31"/>
        <v>Worms-Wonnegau</v>
      </c>
      <c r="V37" t="str">
        <f ca="1" t="shared" si="31"/>
        <v>Rodgau</v>
      </c>
      <c r="W37" t="str">
        <f ca="1" t="shared" si="31"/>
        <v>Bergstraße SÜD</v>
      </c>
      <c r="X37" t="str">
        <f ca="1" t="shared" si="31"/>
        <v>Reinheim</v>
      </c>
      <c r="Y37" t="str">
        <f ca="1" t="shared" si="31"/>
        <v>Dreieich</v>
      </c>
      <c r="Z37" t="str">
        <f ca="1" t="shared" si="32"/>
        <v>Selters</v>
      </c>
      <c r="AA37" t="str">
        <f ca="1" t="shared" si="32"/>
        <v>Groß-Gerau</v>
      </c>
      <c r="AB37" t="str">
        <f ca="1" t="shared" si="32"/>
        <v>Idstein</v>
      </c>
      <c r="AC37" t="str">
        <f ca="1" t="shared" si="32"/>
        <v>Nassau</v>
      </c>
      <c r="AD37" t="str">
        <f ca="1" t="shared" si="32"/>
        <v>Biedenkopf</v>
      </c>
      <c r="AE37" t="str">
        <f ca="1" t="shared" si="32"/>
        <v>Büdingen</v>
      </c>
      <c r="AF37" t="str">
        <f ca="1" t="shared" si="32"/>
        <v>Rüsselsheim</v>
      </c>
      <c r="AG37" t="str">
        <f ca="1" t="shared" si="32"/>
        <v>Oppenheim</v>
      </c>
      <c r="AH37" t="str">
        <f ca="1" t="shared" si="32"/>
        <v>Grünberg</v>
      </c>
      <c r="AI37" t="str">
        <f ca="1" t="shared" si="32"/>
        <v>Diez</v>
      </c>
      <c r="AJ37" t="str">
        <f ca="1" t="shared" si="33"/>
        <v>Erbach</v>
      </c>
      <c r="AK37" t="str">
        <f ca="1" t="shared" si="33"/>
        <v>Dillenburg</v>
      </c>
      <c r="AL37" t="str">
        <f ca="1" t="shared" si="33"/>
        <v>Hungen</v>
      </c>
      <c r="AM37" t="str">
        <f ca="1" t="shared" si="33"/>
        <v>Ingelheim</v>
      </c>
      <c r="AN37" t="str">
        <f ca="1" t="shared" si="33"/>
        <v>Herborn</v>
      </c>
      <c r="AO37" t="str">
        <f ca="1" t="shared" si="33"/>
        <v>Bad Marienberg</v>
      </c>
      <c r="AP37" t="str">
        <f ca="1" t="shared" si="33"/>
        <v>Runkel</v>
      </c>
      <c r="AQ37" t="str">
        <f ca="1" t="shared" si="33"/>
        <v>Vogelsberg</v>
      </c>
      <c r="AR37" t="str">
        <f ca="1" t="shared" si="33"/>
        <v>Nidda</v>
      </c>
      <c r="AS37" t="str">
        <f ca="1" t="shared" si="33"/>
        <v>Wöllstein</v>
      </c>
      <c r="AT37" t="str">
        <f ca="1" t="shared" si="34"/>
        <v>Kirchberg</v>
      </c>
      <c r="AU37" t="str">
        <f ca="1" t="shared" si="34"/>
        <v>St. Goarshausen</v>
      </c>
      <c r="AV37" t="str">
        <f ca="1" t="shared" si="34"/>
        <v>Weilburg</v>
      </c>
      <c r="AW37" t="str">
        <f ca="1" t="shared" si="34"/>
        <v>Schotten</v>
      </c>
      <c r="AX37" t="str">
        <f ca="1" t="shared" si="34"/>
        <v>Gladenbach</v>
      </c>
    </row>
    <row r="38" ht="12.75" hidden="1">
      <c r="A38" t="s">
        <v>116</v>
      </c>
    </row>
    <row r="39" spans="2:50" ht="12.75" hidden="1">
      <c r="B39" t="s">
        <v>134</v>
      </c>
      <c r="E39" s="16">
        <f ca="1">ROUNDDOWN(OFFSET($D5,0,AZ16),0)</f>
        <v>363</v>
      </c>
      <c r="F39" s="16">
        <f aca="true" ca="1" t="shared" si="35" ref="F39:AX39">ROUNDDOWN(OFFSET($D5,0,BA16),0)</f>
        <v>244</v>
      </c>
      <c r="G39" s="16">
        <f ca="1" t="shared" si="35"/>
        <v>202</v>
      </c>
      <c r="H39" s="16">
        <f ca="1" t="shared" si="35"/>
        <v>190</v>
      </c>
      <c r="I39" s="16">
        <f ca="1" t="shared" si="35"/>
        <v>188</v>
      </c>
      <c r="J39" s="16">
        <f ca="1" t="shared" si="35"/>
        <v>181</v>
      </c>
      <c r="K39" s="16">
        <f ca="1" t="shared" si="35"/>
        <v>173</v>
      </c>
      <c r="L39" s="16">
        <f ca="1" t="shared" si="35"/>
        <v>162</v>
      </c>
      <c r="M39" s="16">
        <f ca="1" t="shared" si="35"/>
        <v>161</v>
      </c>
      <c r="N39" s="16">
        <f ca="1" t="shared" si="35"/>
        <v>109</v>
      </c>
      <c r="O39" s="16">
        <f ca="1" t="shared" si="35"/>
        <v>99</v>
      </c>
      <c r="P39" s="16">
        <f ca="1" t="shared" si="35"/>
        <v>95</v>
      </c>
      <c r="Q39" s="16">
        <f ca="1" t="shared" si="35"/>
        <v>95</v>
      </c>
      <c r="R39" s="16">
        <f ca="1" t="shared" si="35"/>
        <v>84</v>
      </c>
      <c r="S39" s="16">
        <f ca="1" t="shared" si="35"/>
        <v>74</v>
      </c>
      <c r="T39" s="16">
        <f ca="1" t="shared" si="35"/>
        <v>73</v>
      </c>
      <c r="U39" s="16">
        <f ca="1" t="shared" si="35"/>
        <v>65</v>
      </c>
      <c r="V39" s="16">
        <f ca="1" t="shared" si="35"/>
        <v>64</v>
      </c>
      <c r="W39" s="16">
        <f ca="1" t="shared" si="35"/>
        <v>64</v>
      </c>
      <c r="X39" s="16">
        <f ca="1" t="shared" si="35"/>
        <v>62</v>
      </c>
      <c r="Y39" s="16">
        <f ca="1" t="shared" si="35"/>
        <v>56</v>
      </c>
      <c r="Z39" s="16">
        <f ca="1" t="shared" si="35"/>
        <v>55</v>
      </c>
      <c r="AA39" s="16">
        <f ca="1" t="shared" si="35"/>
        <v>51</v>
      </c>
      <c r="AB39" s="16">
        <f ca="1" t="shared" si="35"/>
        <v>50</v>
      </c>
      <c r="AC39" s="16">
        <f ca="1" t="shared" si="35"/>
        <v>49</v>
      </c>
      <c r="AD39" s="16">
        <f ca="1" t="shared" si="35"/>
        <v>47</v>
      </c>
      <c r="AE39" s="16">
        <f ca="1" t="shared" si="35"/>
        <v>46</v>
      </c>
      <c r="AF39" s="16">
        <f ca="1" t="shared" si="35"/>
        <v>44</v>
      </c>
      <c r="AG39" s="16">
        <f ca="1" t="shared" si="35"/>
        <v>43</v>
      </c>
      <c r="AH39" s="16">
        <f ca="1" t="shared" si="35"/>
        <v>42</v>
      </c>
      <c r="AI39" s="16">
        <f ca="1" t="shared" si="35"/>
        <v>40</v>
      </c>
      <c r="AJ39" s="16">
        <f ca="1" t="shared" si="35"/>
        <v>40</v>
      </c>
      <c r="AK39" s="16">
        <f ca="1" t="shared" si="35"/>
        <v>40</v>
      </c>
      <c r="AL39" s="16">
        <f ca="1" t="shared" si="35"/>
        <v>39</v>
      </c>
      <c r="AM39" s="16">
        <f ca="1" t="shared" si="35"/>
        <v>33</v>
      </c>
      <c r="AN39" s="16">
        <f ca="1" t="shared" si="35"/>
        <v>26</v>
      </c>
      <c r="AO39" s="16">
        <f ca="1" t="shared" si="35"/>
        <v>20</v>
      </c>
      <c r="AP39" s="16">
        <f ca="1" t="shared" si="35"/>
        <v>20</v>
      </c>
      <c r="AQ39" s="16">
        <f ca="1" t="shared" si="35"/>
        <v>17</v>
      </c>
      <c r="AR39" s="16">
        <f ca="1" t="shared" si="35"/>
        <v>17</v>
      </c>
      <c r="AS39" s="16">
        <f ca="1" t="shared" si="35"/>
        <v>17</v>
      </c>
      <c r="AT39" s="16">
        <f ca="1" t="shared" si="35"/>
        <v>14</v>
      </c>
      <c r="AU39" s="16">
        <f ca="1" t="shared" si="35"/>
        <v>10</v>
      </c>
      <c r="AV39" s="16">
        <f ca="1" t="shared" si="35"/>
        <v>8</v>
      </c>
      <c r="AW39" s="16">
        <f ca="1" t="shared" si="35"/>
        <v>3</v>
      </c>
      <c r="AX39" s="16">
        <f ca="1" t="shared" si="35"/>
        <v>0</v>
      </c>
    </row>
    <row r="40" spans="2:50" ht="12.75" hidden="1">
      <c r="B40" t="s">
        <v>133</v>
      </c>
      <c r="E40" s="16">
        <f ca="1">ROUNDDOWN(OFFSET($D6,0,AZ17),0)</f>
        <v>498</v>
      </c>
      <c r="F40" s="16">
        <f aca="true" ca="1" t="shared" si="36" ref="F40:AX40">ROUNDDOWN(OFFSET($D6,0,BA17),0)</f>
        <v>458</v>
      </c>
      <c r="G40" s="16">
        <f ca="1" t="shared" si="36"/>
        <v>393</v>
      </c>
      <c r="H40" s="16">
        <f ca="1" t="shared" si="36"/>
        <v>303</v>
      </c>
      <c r="I40" s="16">
        <f ca="1" t="shared" si="36"/>
        <v>285</v>
      </c>
      <c r="J40" s="16">
        <f ca="1" t="shared" si="36"/>
        <v>266</v>
      </c>
      <c r="K40" s="16">
        <f ca="1" t="shared" si="36"/>
        <v>191</v>
      </c>
      <c r="L40" s="16">
        <f ca="1" t="shared" si="36"/>
        <v>184</v>
      </c>
      <c r="M40" s="16">
        <f ca="1" t="shared" si="36"/>
        <v>179</v>
      </c>
      <c r="N40" s="16">
        <f ca="1" t="shared" si="36"/>
        <v>166</v>
      </c>
      <c r="O40" s="16">
        <f ca="1" t="shared" si="36"/>
        <v>163</v>
      </c>
      <c r="P40" s="16">
        <f ca="1" t="shared" si="36"/>
        <v>151</v>
      </c>
      <c r="Q40" s="16">
        <f ca="1" t="shared" si="36"/>
        <v>147</v>
      </c>
      <c r="R40" s="16">
        <f ca="1" t="shared" si="36"/>
        <v>126</v>
      </c>
      <c r="S40" s="16">
        <f ca="1" t="shared" si="36"/>
        <v>122</v>
      </c>
      <c r="T40" s="16">
        <f ca="1" t="shared" si="36"/>
        <v>120</v>
      </c>
      <c r="U40" s="16">
        <f ca="1" t="shared" si="36"/>
        <v>114</v>
      </c>
      <c r="V40" s="16">
        <f ca="1" t="shared" si="36"/>
        <v>109</v>
      </c>
      <c r="W40" s="16">
        <f ca="1" t="shared" si="36"/>
        <v>97</v>
      </c>
      <c r="X40" s="16">
        <f ca="1" t="shared" si="36"/>
        <v>95</v>
      </c>
      <c r="Y40" s="16">
        <f ca="1" t="shared" si="36"/>
        <v>92</v>
      </c>
      <c r="Z40" s="16">
        <f ca="1" t="shared" si="36"/>
        <v>90</v>
      </c>
      <c r="AA40" s="16">
        <f ca="1" t="shared" si="36"/>
        <v>88</v>
      </c>
      <c r="AB40" s="16">
        <f ca="1" t="shared" si="36"/>
        <v>84</v>
      </c>
      <c r="AC40" s="16">
        <f ca="1" t="shared" si="36"/>
        <v>81</v>
      </c>
      <c r="AD40" s="16">
        <f ca="1" t="shared" si="36"/>
        <v>78</v>
      </c>
      <c r="AE40" s="16">
        <f ca="1" t="shared" si="36"/>
        <v>71</v>
      </c>
      <c r="AF40" s="16">
        <f ca="1" t="shared" si="36"/>
        <v>70</v>
      </c>
      <c r="AG40" s="16">
        <f ca="1" t="shared" si="36"/>
        <v>69</v>
      </c>
      <c r="AH40" s="16">
        <f ca="1" t="shared" si="36"/>
        <v>62</v>
      </c>
      <c r="AI40" s="16">
        <f ca="1" t="shared" si="36"/>
        <v>51</v>
      </c>
      <c r="AJ40" s="16">
        <f ca="1" t="shared" si="36"/>
        <v>47</v>
      </c>
      <c r="AK40" s="16">
        <f ca="1" t="shared" si="36"/>
        <v>45</v>
      </c>
      <c r="AL40" s="16">
        <f ca="1" t="shared" si="36"/>
        <v>43</v>
      </c>
      <c r="AM40" s="16">
        <f ca="1" t="shared" si="36"/>
        <v>40</v>
      </c>
      <c r="AN40" s="16">
        <f ca="1" t="shared" si="36"/>
        <v>35</v>
      </c>
      <c r="AO40" s="16">
        <f ca="1" t="shared" si="36"/>
        <v>33</v>
      </c>
      <c r="AP40" s="16">
        <f ca="1" t="shared" si="36"/>
        <v>25</v>
      </c>
      <c r="AQ40" s="16">
        <f ca="1" t="shared" si="36"/>
        <v>22</v>
      </c>
      <c r="AR40" s="16">
        <f ca="1" t="shared" si="36"/>
        <v>21</v>
      </c>
      <c r="AS40" s="16">
        <f ca="1" t="shared" si="36"/>
        <v>18</v>
      </c>
      <c r="AT40" s="16">
        <f ca="1" t="shared" si="36"/>
        <v>18</v>
      </c>
      <c r="AU40" s="16">
        <f ca="1" t="shared" si="36"/>
        <v>15</v>
      </c>
      <c r="AV40" s="16">
        <f ca="1" t="shared" si="36"/>
        <v>12</v>
      </c>
      <c r="AW40" s="16">
        <f ca="1" t="shared" si="36"/>
        <v>12</v>
      </c>
      <c r="AX40" s="16">
        <f ca="1" t="shared" si="36"/>
        <v>2</v>
      </c>
    </row>
    <row r="41" spans="2:50" ht="12.75" hidden="1">
      <c r="B41" t="s">
        <v>129</v>
      </c>
      <c r="E41" s="16">
        <f aca="true" ca="1" t="shared" si="37" ref="E41:N41">OFFSET($D7,0,AZ18)</f>
        <v>440.029</v>
      </c>
      <c r="F41" s="16">
        <f ca="1" t="shared" si="37"/>
        <v>332.024</v>
      </c>
      <c r="G41" s="16">
        <f ca="1" t="shared" si="37"/>
        <v>327.03</v>
      </c>
      <c r="H41" s="16">
        <f ca="1" t="shared" si="37"/>
        <v>311.042</v>
      </c>
      <c r="I41" s="16">
        <f ca="1" t="shared" si="37"/>
        <v>300.018</v>
      </c>
      <c r="J41" s="16">
        <f ca="1" t="shared" si="37"/>
        <v>257.022</v>
      </c>
      <c r="K41" s="16">
        <f ca="1" t="shared" si="37"/>
        <v>247.046</v>
      </c>
      <c r="L41" s="16">
        <f ca="1" t="shared" si="37"/>
        <v>204.043</v>
      </c>
      <c r="M41" s="16">
        <f ca="1" t="shared" si="37"/>
        <v>188.037</v>
      </c>
      <c r="N41" s="16">
        <f ca="1" t="shared" si="37"/>
        <v>165.045</v>
      </c>
      <c r="O41" s="16">
        <f ca="1">OFFSET($D7,0,BJ18)</f>
        <v>142.033</v>
      </c>
      <c r="P41" s="16">
        <f aca="true" ca="1" t="shared" si="38" ref="P41:AX41">OFFSET($D7,0,BK18)</f>
        <v>139.049</v>
      </c>
      <c r="Q41" s="16">
        <f ca="1" t="shared" si="38"/>
        <v>134.015</v>
      </c>
      <c r="R41" s="16">
        <f ca="1" t="shared" si="38"/>
        <v>106.035</v>
      </c>
      <c r="S41" s="16">
        <f ca="1" t="shared" si="38"/>
        <v>98.05</v>
      </c>
      <c r="T41" s="16">
        <f ca="1" t="shared" si="38"/>
        <v>98.039</v>
      </c>
      <c r="U41" s="16">
        <f ca="1" t="shared" si="38"/>
        <v>92.044</v>
      </c>
      <c r="V41" s="16">
        <f ca="1" t="shared" si="38"/>
        <v>91.023</v>
      </c>
      <c r="W41" s="16">
        <f ca="1" t="shared" si="38"/>
        <v>90.027</v>
      </c>
      <c r="X41" s="16">
        <f ca="1" t="shared" si="38"/>
        <v>90.014</v>
      </c>
      <c r="Y41" s="16">
        <f ca="1" t="shared" si="38"/>
        <v>89.006</v>
      </c>
      <c r="Z41" s="16">
        <f ca="1" t="shared" si="38"/>
        <v>84.032</v>
      </c>
      <c r="AA41" s="16">
        <f ca="1" t="shared" si="38"/>
        <v>80.028</v>
      </c>
      <c r="AB41" s="16">
        <f ca="1" t="shared" si="38"/>
        <v>72.047</v>
      </c>
      <c r="AC41" s="16">
        <f ca="1" t="shared" si="38"/>
        <v>68.013</v>
      </c>
      <c r="AD41" s="16">
        <f ca="1" t="shared" si="38"/>
        <v>67.01</v>
      </c>
      <c r="AE41" s="16">
        <f ca="1" t="shared" si="38"/>
        <v>63.034</v>
      </c>
      <c r="AF41" s="16">
        <f ca="1" t="shared" si="38"/>
        <v>56.04</v>
      </c>
      <c r="AG41" s="16">
        <f ca="1" t="shared" si="38"/>
        <v>56.009</v>
      </c>
      <c r="AH41" s="16">
        <f ca="1" t="shared" si="38"/>
        <v>52.041</v>
      </c>
      <c r="AI41" s="16">
        <f ca="1" t="shared" si="38"/>
        <v>49.036</v>
      </c>
      <c r="AJ41" s="16">
        <f ca="1" t="shared" si="38"/>
        <v>48.025</v>
      </c>
      <c r="AK41" s="16">
        <f ca="1" t="shared" si="38"/>
        <v>44.005</v>
      </c>
      <c r="AL41" s="16">
        <f ca="1" t="shared" si="38"/>
        <v>36.031</v>
      </c>
      <c r="AM41" s="16">
        <f ca="1" t="shared" si="38"/>
        <v>36.017</v>
      </c>
      <c r="AN41" s="16">
        <f ca="1" t="shared" si="38"/>
        <v>29.048</v>
      </c>
      <c r="AO41" s="16">
        <f ca="1" t="shared" si="38"/>
        <v>27.007</v>
      </c>
      <c r="AP41" s="16">
        <f ca="1" t="shared" si="38"/>
        <v>25.016</v>
      </c>
      <c r="AQ41" s="16">
        <f ca="1" t="shared" si="38"/>
        <v>25.011</v>
      </c>
      <c r="AR41" s="16">
        <f ca="1" t="shared" si="38"/>
        <v>23.008</v>
      </c>
      <c r="AS41" s="16">
        <f ca="1" t="shared" si="38"/>
        <v>20.012</v>
      </c>
      <c r="AT41" s="16">
        <f ca="1" t="shared" si="38"/>
        <v>19.02</v>
      </c>
      <c r="AU41" s="16">
        <f ca="1" t="shared" si="38"/>
        <v>17.038</v>
      </c>
      <c r="AV41" s="16">
        <f ca="1" t="shared" si="38"/>
        <v>17.019</v>
      </c>
      <c r="AW41" s="16">
        <f ca="1" t="shared" si="38"/>
        <v>9.021</v>
      </c>
      <c r="AX41" s="16">
        <f ca="1" t="shared" si="38"/>
        <v>0.026000000000000002</v>
      </c>
    </row>
    <row r="42" spans="2:50" ht="12.75" hidden="1">
      <c r="B42" t="s">
        <v>128</v>
      </c>
      <c r="E42" s="16">
        <f aca="true" ca="1" t="shared" si="39" ref="E42:AX42">OFFSET($D8,0,AZ19)</f>
        <v>412.028</v>
      </c>
      <c r="F42" s="16">
        <f ca="1" t="shared" si="39"/>
        <v>287.029</v>
      </c>
      <c r="G42" s="16">
        <f ca="1" t="shared" si="39"/>
        <v>238.023</v>
      </c>
      <c r="H42" s="16">
        <f ca="1" t="shared" si="39"/>
        <v>215.036</v>
      </c>
      <c r="I42" s="16">
        <f ca="1" t="shared" si="39"/>
        <v>206.045</v>
      </c>
      <c r="J42" s="16">
        <f ca="1" t="shared" si="39"/>
        <v>158.042</v>
      </c>
      <c r="K42" s="16">
        <f ca="1" t="shared" si="39"/>
        <v>157.041</v>
      </c>
      <c r="L42" s="16">
        <f ca="1" t="shared" si="39"/>
        <v>145.032</v>
      </c>
      <c r="M42" s="16">
        <f ca="1" t="shared" si="39"/>
        <v>145.021</v>
      </c>
      <c r="N42" s="16">
        <f ca="1" t="shared" si="39"/>
        <v>140.014</v>
      </c>
      <c r="O42" s="16">
        <f ca="1" t="shared" si="39"/>
        <v>112.034</v>
      </c>
      <c r="P42" s="16">
        <f ca="1" t="shared" si="39"/>
        <v>105.009</v>
      </c>
      <c r="Q42" s="16">
        <f ca="1" t="shared" si="39"/>
        <v>100.044</v>
      </c>
      <c r="R42" s="16">
        <f ca="1" t="shared" si="39"/>
        <v>94.022</v>
      </c>
      <c r="S42" s="16">
        <f ca="1" t="shared" si="39"/>
        <v>89.043</v>
      </c>
      <c r="T42" s="16">
        <f ca="1" t="shared" si="39"/>
        <v>88.031</v>
      </c>
      <c r="U42" s="16">
        <f ca="1" t="shared" si="39"/>
        <v>81.026</v>
      </c>
      <c r="V42" s="16">
        <f ca="1" t="shared" si="39"/>
        <v>77.047</v>
      </c>
      <c r="W42" s="16">
        <f ca="1" t="shared" si="39"/>
        <v>74.02</v>
      </c>
      <c r="X42" s="16">
        <f ca="1" t="shared" si="39"/>
        <v>66.038</v>
      </c>
      <c r="Y42" s="16">
        <f ca="1" t="shared" si="39"/>
        <v>60.005</v>
      </c>
      <c r="Z42" s="16">
        <f ca="1" t="shared" si="39"/>
        <v>58.027</v>
      </c>
      <c r="AA42" s="16">
        <f ca="1" t="shared" si="39"/>
        <v>56.049</v>
      </c>
      <c r="AB42" s="16">
        <f ca="1" t="shared" si="39"/>
        <v>54.046</v>
      </c>
      <c r="AC42" s="16">
        <f ca="1" t="shared" si="39"/>
        <v>53.03</v>
      </c>
      <c r="AD42" s="16">
        <f ca="1" t="shared" si="39"/>
        <v>52.008</v>
      </c>
      <c r="AE42" s="16">
        <f ca="1" t="shared" si="39"/>
        <v>49.039</v>
      </c>
      <c r="AF42" s="16">
        <f ca="1" t="shared" si="39"/>
        <v>48.004</v>
      </c>
      <c r="AG42" s="16">
        <f ca="1" t="shared" si="39"/>
        <v>42.048</v>
      </c>
      <c r="AH42" s="16">
        <f ca="1" t="shared" si="39"/>
        <v>42.035</v>
      </c>
      <c r="AI42" s="16">
        <f ca="1" t="shared" si="39"/>
        <v>36.024</v>
      </c>
      <c r="AJ42" s="16">
        <f ca="1" t="shared" si="39"/>
        <v>36.012</v>
      </c>
      <c r="AK42" s="16">
        <f ca="1" t="shared" si="39"/>
        <v>30.019</v>
      </c>
      <c r="AL42" s="16">
        <f ca="1" t="shared" si="39"/>
        <v>28.013</v>
      </c>
      <c r="AM42" s="16">
        <f ca="1" t="shared" si="39"/>
        <v>26.016</v>
      </c>
      <c r="AN42" s="16">
        <f ca="1" t="shared" si="39"/>
        <v>22.017</v>
      </c>
      <c r="AO42" s="16">
        <f ca="1" t="shared" si="39"/>
        <v>21.037</v>
      </c>
      <c r="AP42" s="16">
        <f ca="1" t="shared" si="39"/>
        <v>21.011</v>
      </c>
      <c r="AQ42" s="16">
        <f ca="1" t="shared" si="39"/>
        <v>21.007</v>
      </c>
      <c r="AR42" s="16">
        <f ca="1" t="shared" si="39"/>
        <v>20.018</v>
      </c>
      <c r="AS42" s="16">
        <f ca="1" t="shared" si="39"/>
        <v>19.033</v>
      </c>
      <c r="AT42" s="16">
        <f ca="1" t="shared" si="39"/>
        <v>19.015</v>
      </c>
      <c r="AU42" s="16">
        <f ca="1" t="shared" si="39"/>
        <v>18.006</v>
      </c>
      <c r="AV42" s="16">
        <f ca="1" t="shared" si="39"/>
        <v>13.01</v>
      </c>
      <c r="AW42" s="16">
        <f ca="1" t="shared" si="39"/>
        <v>12.04</v>
      </c>
      <c r="AX42" s="16">
        <f ca="1" t="shared" si="39"/>
        <v>4.025</v>
      </c>
    </row>
    <row r="43" spans="2:50" ht="12.75" hidden="1">
      <c r="B43" t="s">
        <v>127</v>
      </c>
      <c r="E43" s="16">
        <f aca="true" ca="1" t="shared" si="40" ref="E43:E48">OFFSET($D9,0,AZ20)</f>
        <v>771.029</v>
      </c>
      <c r="F43" s="16">
        <f aca="true" ca="1" t="shared" si="41" ref="F43:AX43">OFFSET($D9,0,BA20)</f>
        <v>533.028</v>
      </c>
      <c r="G43" s="16">
        <f ca="1" t="shared" si="41"/>
        <v>475.023</v>
      </c>
      <c r="H43" s="16">
        <f ca="1" t="shared" si="41"/>
        <v>340.042</v>
      </c>
      <c r="I43" s="16">
        <f ca="1" t="shared" si="41"/>
        <v>271.014</v>
      </c>
      <c r="J43" s="16">
        <f ca="1" t="shared" si="41"/>
        <v>237.004</v>
      </c>
      <c r="K43" s="16">
        <f ca="1" t="shared" si="41"/>
        <v>220.036</v>
      </c>
      <c r="L43" s="16">
        <f ca="1" t="shared" si="41"/>
        <v>208.021</v>
      </c>
      <c r="M43" s="16">
        <f ca="1" t="shared" si="41"/>
        <v>141.043</v>
      </c>
      <c r="N43" s="16">
        <f ca="1" t="shared" si="41"/>
        <v>140.027</v>
      </c>
      <c r="O43" s="16">
        <f ca="1" t="shared" si="41"/>
        <v>123.038</v>
      </c>
      <c r="P43" s="16">
        <f ca="1" t="shared" si="41"/>
        <v>108.022</v>
      </c>
      <c r="Q43" s="16">
        <f ca="1" t="shared" si="41"/>
        <v>106.044</v>
      </c>
      <c r="R43" s="16">
        <f ca="1" t="shared" si="41"/>
        <v>103.012</v>
      </c>
      <c r="S43" s="16">
        <f ca="1" t="shared" si="41"/>
        <v>96.041</v>
      </c>
      <c r="T43" s="16">
        <f ca="1" t="shared" si="41"/>
        <v>93.045</v>
      </c>
      <c r="U43" s="16">
        <f ca="1" t="shared" si="41"/>
        <v>91.048</v>
      </c>
      <c r="V43" s="16">
        <f ca="1" t="shared" si="41"/>
        <v>66.032</v>
      </c>
      <c r="W43" s="16">
        <f ca="1" t="shared" si="41"/>
        <v>56.039</v>
      </c>
      <c r="X43" s="16">
        <f ca="1" t="shared" si="41"/>
        <v>51.009</v>
      </c>
      <c r="Y43" s="16">
        <f ca="1" t="shared" si="41"/>
        <v>50.034</v>
      </c>
      <c r="Z43" s="16">
        <f ca="1" t="shared" si="41"/>
        <v>44.01</v>
      </c>
      <c r="AA43" s="16">
        <f ca="1" t="shared" si="41"/>
        <v>43.008</v>
      </c>
      <c r="AB43" s="16">
        <f ca="1" t="shared" si="41"/>
        <v>41.037</v>
      </c>
      <c r="AC43" s="16">
        <f ca="1" t="shared" si="41"/>
        <v>40.033</v>
      </c>
      <c r="AD43" s="16">
        <f ca="1" t="shared" si="41"/>
        <v>39.026</v>
      </c>
      <c r="AE43" s="16">
        <f ca="1" t="shared" si="41"/>
        <v>37.02</v>
      </c>
      <c r="AF43" s="16">
        <f ca="1" t="shared" si="41"/>
        <v>34.046</v>
      </c>
      <c r="AG43" s="16">
        <f ca="1" t="shared" si="41"/>
        <v>27.005</v>
      </c>
      <c r="AH43" s="16">
        <f ca="1" t="shared" si="41"/>
        <v>26.035</v>
      </c>
      <c r="AI43" s="16">
        <f ca="1" t="shared" si="41"/>
        <v>26.013</v>
      </c>
      <c r="AJ43" s="16">
        <f ca="1" t="shared" si="41"/>
        <v>24.016</v>
      </c>
      <c r="AK43" s="16">
        <f ca="1" t="shared" si="41"/>
        <v>20.03</v>
      </c>
      <c r="AL43" s="16">
        <f ca="1" t="shared" si="41"/>
        <v>16.049</v>
      </c>
      <c r="AM43" s="16">
        <f ca="1" t="shared" si="41"/>
        <v>16.017</v>
      </c>
      <c r="AN43" s="16">
        <f ca="1" t="shared" si="41"/>
        <v>15.024</v>
      </c>
      <c r="AO43" s="16">
        <f ca="1" t="shared" si="41"/>
        <v>13.018</v>
      </c>
      <c r="AP43" s="16">
        <f ca="1" t="shared" si="41"/>
        <v>11.04</v>
      </c>
      <c r="AQ43" s="16">
        <f ca="1" t="shared" si="41"/>
        <v>11.031</v>
      </c>
      <c r="AR43" s="16">
        <f ca="1" t="shared" si="41"/>
        <v>9.015</v>
      </c>
      <c r="AS43" s="16">
        <f ca="1" t="shared" si="41"/>
        <v>8.006</v>
      </c>
      <c r="AT43" s="16">
        <f ca="1" t="shared" si="41"/>
        <v>7.011</v>
      </c>
      <c r="AU43" s="16">
        <f ca="1" t="shared" si="41"/>
        <v>6.047</v>
      </c>
      <c r="AV43" s="16">
        <f ca="1" t="shared" si="41"/>
        <v>2.007</v>
      </c>
      <c r="AW43" s="16">
        <f ca="1" t="shared" si="41"/>
        <v>1.025</v>
      </c>
      <c r="AX43" s="16">
        <f ca="1" t="shared" si="41"/>
        <v>0.019</v>
      </c>
    </row>
    <row r="44" spans="2:50" ht="12.75" hidden="1">
      <c r="B44" t="s">
        <v>113</v>
      </c>
      <c r="E44" s="16">
        <f ca="1" t="shared" si="40"/>
        <v>403.077</v>
      </c>
      <c r="F44" s="16">
        <f aca="true" ca="1" t="shared" si="42" ref="F44:O48">OFFSET($D10,0,BA21)</f>
        <v>324.076</v>
      </c>
      <c r="G44" s="16">
        <f ca="1" t="shared" si="42"/>
        <v>293.084</v>
      </c>
      <c r="H44" s="16">
        <f ca="1" t="shared" si="42"/>
        <v>255.069</v>
      </c>
      <c r="I44" s="16">
        <f ca="1" t="shared" si="42"/>
        <v>246.071</v>
      </c>
      <c r="J44" s="16">
        <f ca="1" t="shared" si="42"/>
        <v>183.093</v>
      </c>
      <c r="K44" s="16">
        <f ca="1" t="shared" si="42"/>
        <v>172.092</v>
      </c>
      <c r="L44" s="16">
        <f ca="1" t="shared" si="42"/>
        <v>159.089</v>
      </c>
      <c r="M44" s="16">
        <f ca="1" t="shared" si="42"/>
        <v>157.08</v>
      </c>
      <c r="N44" s="16">
        <f ca="1" t="shared" si="42"/>
        <v>151.09</v>
      </c>
      <c r="O44" s="16">
        <f ca="1" t="shared" si="42"/>
        <v>139.086</v>
      </c>
      <c r="P44" s="16">
        <f aca="true" ca="1" t="shared" si="43" ref="P44:Y48">OFFSET($D10,0,BK21)</f>
        <v>137.057</v>
      </c>
      <c r="Q44" s="16">
        <f ca="1" t="shared" si="43"/>
        <v>124.062</v>
      </c>
      <c r="R44" s="16">
        <f ca="1" t="shared" si="43"/>
        <v>116.091</v>
      </c>
      <c r="S44" s="16">
        <f ca="1" t="shared" si="43"/>
        <v>112.082</v>
      </c>
      <c r="T44" s="16">
        <f ca="1" t="shared" si="43"/>
        <v>107.074</v>
      </c>
      <c r="U44" s="16">
        <f ca="1" t="shared" si="43"/>
        <v>97.095</v>
      </c>
      <c r="V44" s="16">
        <f ca="1" t="shared" si="43"/>
        <v>84.087</v>
      </c>
      <c r="W44" s="16">
        <f ca="1" t="shared" si="43"/>
        <v>80.096</v>
      </c>
      <c r="X44" s="16">
        <f ca="1" t="shared" si="43"/>
        <v>80.053</v>
      </c>
      <c r="Y44" s="16">
        <f ca="1" t="shared" si="43"/>
        <v>77.061</v>
      </c>
      <c r="Z44" s="16">
        <f aca="true" ca="1" t="shared" si="44" ref="Z44:AI48">OFFSET($D10,0,BU21)</f>
        <v>75.081</v>
      </c>
      <c r="AA44" s="16">
        <f ca="1" t="shared" si="44"/>
        <v>67.056</v>
      </c>
      <c r="AB44" s="16">
        <f ca="1" t="shared" si="44"/>
        <v>64.079</v>
      </c>
      <c r="AC44" s="16">
        <f ca="1" t="shared" si="44"/>
        <v>63.097</v>
      </c>
      <c r="AD44" s="16">
        <f ca="1" t="shared" si="44"/>
        <v>62.068</v>
      </c>
      <c r="AE44" s="16">
        <f ca="1" t="shared" si="44"/>
        <v>56.072</v>
      </c>
      <c r="AF44" s="16">
        <f ca="1" t="shared" si="44"/>
        <v>55.083</v>
      </c>
      <c r="AG44" s="16">
        <f ca="1" t="shared" si="44"/>
        <v>53.094</v>
      </c>
      <c r="AH44" s="16">
        <f ca="1" t="shared" si="44"/>
        <v>46.075</v>
      </c>
      <c r="AI44" s="16">
        <f ca="1" t="shared" si="44"/>
        <v>43.07</v>
      </c>
      <c r="AJ44" s="16">
        <f aca="true" ca="1" t="shared" si="45" ref="AJ44:AS48">OFFSET($D10,0,CE21)</f>
        <v>40.052</v>
      </c>
      <c r="AK44" s="16">
        <f ca="1" t="shared" si="45"/>
        <v>38.066</v>
      </c>
      <c r="AL44" s="16">
        <f ca="1" t="shared" si="45"/>
        <v>34.058</v>
      </c>
      <c r="AM44" s="16">
        <f ca="1" t="shared" si="45"/>
        <v>30.059</v>
      </c>
      <c r="AN44" s="16">
        <f ca="1" t="shared" si="45"/>
        <v>29.065</v>
      </c>
      <c r="AO44" s="16">
        <f ca="1" t="shared" si="45"/>
        <v>27.078</v>
      </c>
      <c r="AP44" s="16">
        <f ca="1" t="shared" si="45"/>
        <v>24.06</v>
      </c>
      <c r="AQ44" s="16">
        <f ca="1" t="shared" si="45"/>
        <v>21.067</v>
      </c>
      <c r="AR44" s="16">
        <f ca="1" t="shared" si="45"/>
        <v>18.085</v>
      </c>
      <c r="AS44" s="16">
        <f ca="1" t="shared" si="45"/>
        <v>17.064</v>
      </c>
      <c r="AT44" s="16">
        <f aca="true" ca="1" t="shared" si="46" ref="AT44:BC48">OFFSET($D10,0,CO21)</f>
        <v>16.063</v>
      </c>
      <c r="AU44" s="16">
        <f ca="1" t="shared" si="46"/>
        <v>10.088</v>
      </c>
      <c r="AV44" s="16">
        <f ca="1" t="shared" si="46"/>
        <v>8.055</v>
      </c>
      <c r="AW44" s="16">
        <f ca="1" t="shared" si="46"/>
        <v>5.054</v>
      </c>
      <c r="AX44" s="16">
        <f ca="1" t="shared" si="46"/>
        <v>2.073</v>
      </c>
    </row>
    <row r="45" spans="2:50" ht="12.75" hidden="1">
      <c r="B45" t="s">
        <v>109</v>
      </c>
      <c r="E45" s="16">
        <f ca="1" t="shared" si="40"/>
        <v>929.076</v>
      </c>
      <c r="F45" s="16">
        <f ca="1" t="shared" si="42"/>
        <v>705.069</v>
      </c>
      <c r="G45" s="16">
        <f ca="1" t="shared" si="42"/>
        <v>668.071</v>
      </c>
      <c r="H45" s="16">
        <f ca="1" t="shared" si="42"/>
        <v>577.089</v>
      </c>
      <c r="I45" s="16">
        <f ca="1" t="shared" si="42"/>
        <v>574.077</v>
      </c>
      <c r="J45" s="16">
        <f ca="1" t="shared" si="42"/>
        <v>571.093</v>
      </c>
      <c r="K45" s="16">
        <f ca="1" t="shared" si="42"/>
        <v>557.084</v>
      </c>
      <c r="L45" s="16">
        <f ca="1" t="shared" si="42"/>
        <v>500.09</v>
      </c>
      <c r="M45" s="16">
        <f ca="1" t="shared" si="42"/>
        <v>483.086</v>
      </c>
      <c r="N45" s="16">
        <f ca="1" t="shared" si="42"/>
        <v>418.08</v>
      </c>
      <c r="O45" s="16">
        <f ca="1" t="shared" si="42"/>
        <v>374.079</v>
      </c>
      <c r="P45" s="16">
        <f ca="1" t="shared" si="43"/>
        <v>353.057</v>
      </c>
      <c r="Q45" s="16">
        <f ca="1" t="shared" si="43"/>
        <v>253.091</v>
      </c>
      <c r="R45" s="16">
        <f ca="1" t="shared" si="43"/>
        <v>253.087</v>
      </c>
      <c r="S45" s="16">
        <f ca="1" t="shared" si="43"/>
        <v>231.092</v>
      </c>
      <c r="T45" s="16">
        <f ca="1" t="shared" si="43"/>
        <v>228.062</v>
      </c>
      <c r="U45" s="16">
        <f ca="1" t="shared" si="43"/>
        <v>218.074</v>
      </c>
      <c r="V45" s="16">
        <f ca="1" t="shared" si="43"/>
        <v>207.096</v>
      </c>
      <c r="W45" s="16">
        <f ca="1" t="shared" si="43"/>
        <v>177.095</v>
      </c>
      <c r="X45" s="16">
        <f ca="1" t="shared" si="43"/>
        <v>177.07</v>
      </c>
      <c r="Y45" s="16">
        <f ca="1" t="shared" si="43"/>
        <v>169.072</v>
      </c>
      <c r="Z45" s="16">
        <f ca="1" t="shared" si="44"/>
        <v>168.068</v>
      </c>
      <c r="AA45" s="16">
        <f ca="1" t="shared" si="44"/>
        <v>167.082</v>
      </c>
      <c r="AB45" s="16">
        <f ca="1" t="shared" si="44"/>
        <v>153.054</v>
      </c>
      <c r="AC45" s="16">
        <f ca="1" t="shared" si="44"/>
        <v>151.075</v>
      </c>
      <c r="AD45" s="16">
        <f ca="1" t="shared" si="44"/>
        <v>146.052</v>
      </c>
      <c r="AE45" s="16">
        <f ca="1" t="shared" si="44"/>
        <v>133.081</v>
      </c>
      <c r="AF45" s="16">
        <f ca="1" t="shared" si="44"/>
        <v>126.083</v>
      </c>
      <c r="AG45" s="16">
        <f ca="1" t="shared" si="44"/>
        <v>101.053</v>
      </c>
      <c r="AH45" s="16">
        <f ca="1" t="shared" si="44"/>
        <v>99.094</v>
      </c>
      <c r="AI45" s="16">
        <f ca="1" t="shared" si="44"/>
        <v>95.097</v>
      </c>
      <c r="AJ45" s="16">
        <f ca="1" t="shared" si="45"/>
        <v>94.056</v>
      </c>
      <c r="AK45" s="16">
        <f ca="1" t="shared" si="45"/>
        <v>83.078</v>
      </c>
      <c r="AL45" s="16">
        <f ca="1" t="shared" si="45"/>
        <v>79.058</v>
      </c>
      <c r="AM45" s="16">
        <f ca="1" t="shared" si="45"/>
        <v>67.073</v>
      </c>
      <c r="AN45" s="16">
        <f ca="1" t="shared" si="45"/>
        <v>64.085</v>
      </c>
      <c r="AO45" s="16">
        <f ca="1" t="shared" si="45"/>
        <v>62.065</v>
      </c>
      <c r="AP45" s="16">
        <f ca="1" t="shared" si="45"/>
        <v>60.066</v>
      </c>
      <c r="AQ45" s="16">
        <f ca="1" t="shared" si="45"/>
        <v>57.061</v>
      </c>
      <c r="AR45" s="16">
        <f ca="1" t="shared" si="45"/>
        <v>52.064</v>
      </c>
      <c r="AS45" s="16">
        <f ca="1" t="shared" si="45"/>
        <v>52.06</v>
      </c>
      <c r="AT45" s="16">
        <f ca="1" t="shared" si="46"/>
        <v>52.059</v>
      </c>
      <c r="AU45" s="16">
        <f ca="1" t="shared" si="46"/>
        <v>46.088</v>
      </c>
      <c r="AV45" s="16">
        <f ca="1" t="shared" si="46"/>
        <v>37.063</v>
      </c>
      <c r="AW45" s="16">
        <f ca="1" t="shared" si="46"/>
        <v>7.055</v>
      </c>
      <c r="AX45" s="16">
        <f ca="1" t="shared" si="46"/>
        <v>6.067</v>
      </c>
    </row>
    <row r="46" spans="2:50" ht="12.75" hidden="1">
      <c r="B46" t="s">
        <v>110</v>
      </c>
      <c r="E46" s="16">
        <f ca="1" t="shared" si="40"/>
        <v>4605.076</v>
      </c>
      <c r="F46" s="16">
        <f ca="1" t="shared" si="42"/>
        <v>3550.077</v>
      </c>
      <c r="G46" s="16">
        <f ca="1" t="shared" si="42"/>
        <v>1480.093</v>
      </c>
      <c r="H46" s="16">
        <f ca="1" t="shared" si="42"/>
        <v>1258.069</v>
      </c>
      <c r="I46" s="16">
        <f ca="1" t="shared" si="42"/>
        <v>1048.084</v>
      </c>
      <c r="J46" s="16">
        <f ca="1" t="shared" si="42"/>
        <v>886.086</v>
      </c>
      <c r="K46" s="16">
        <f ca="1" t="shared" si="42"/>
        <v>815.079</v>
      </c>
      <c r="L46" s="16">
        <f ca="1" t="shared" si="42"/>
        <v>723.089</v>
      </c>
      <c r="M46" s="16">
        <f ca="1" t="shared" si="42"/>
        <v>692.075</v>
      </c>
      <c r="N46" s="16">
        <f ca="1" t="shared" si="42"/>
        <v>501.062</v>
      </c>
      <c r="O46" s="16">
        <f ca="1" t="shared" si="42"/>
        <v>491.081</v>
      </c>
      <c r="P46" s="16">
        <f ca="1" t="shared" si="43"/>
        <v>387.08</v>
      </c>
      <c r="Q46" s="16">
        <f ca="1" t="shared" si="43"/>
        <v>375.071</v>
      </c>
      <c r="R46" s="16">
        <f ca="1" t="shared" si="43"/>
        <v>341.09</v>
      </c>
      <c r="S46" s="16">
        <f ca="1" t="shared" si="43"/>
        <v>339.092</v>
      </c>
      <c r="T46" s="16">
        <f ca="1" t="shared" si="43"/>
        <v>336.078</v>
      </c>
      <c r="U46" s="16">
        <f ca="1" t="shared" si="43"/>
        <v>314.053</v>
      </c>
      <c r="V46" s="16">
        <f ca="1" t="shared" si="43"/>
        <v>278.07</v>
      </c>
      <c r="W46" s="16">
        <f ca="1" t="shared" si="43"/>
        <v>263.082</v>
      </c>
      <c r="X46" s="16">
        <f ca="1" t="shared" si="43"/>
        <v>251.095</v>
      </c>
      <c r="Y46" s="16">
        <f ca="1" t="shared" si="43"/>
        <v>244.096</v>
      </c>
      <c r="Z46" s="16">
        <f ca="1" t="shared" si="44"/>
        <v>244.091</v>
      </c>
      <c r="AA46" s="16">
        <f ca="1" t="shared" si="44"/>
        <v>238.056</v>
      </c>
      <c r="AB46" s="16">
        <f ca="1" t="shared" si="44"/>
        <v>218.054</v>
      </c>
      <c r="AC46" s="16">
        <f ca="1" t="shared" si="44"/>
        <v>186.074</v>
      </c>
      <c r="AD46" s="16">
        <f ca="1" t="shared" si="44"/>
        <v>179.063</v>
      </c>
      <c r="AE46" s="16">
        <f ca="1" t="shared" si="44"/>
        <v>160.087</v>
      </c>
      <c r="AF46" s="16">
        <f ca="1" t="shared" si="44"/>
        <v>154.052</v>
      </c>
      <c r="AG46" s="16">
        <f ca="1" t="shared" si="44"/>
        <v>152.061</v>
      </c>
      <c r="AH46" s="16">
        <f ca="1" t="shared" si="44"/>
        <v>145.073</v>
      </c>
      <c r="AI46" s="16">
        <f ca="1" t="shared" si="44"/>
        <v>135.072</v>
      </c>
      <c r="AJ46" s="16">
        <f ca="1" t="shared" si="45"/>
        <v>126.057</v>
      </c>
      <c r="AK46" s="16">
        <f ca="1" t="shared" si="45"/>
        <v>120.066</v>
      </c>
      <c r="AL46" s="16">
        <f ca="1" t="shared" si="45"/>
        <v>118.094</v>
      </c>
      <c r="AM46" s="16">
        <f ca="1" t="shared" si="45"/>
        <v>113.097</v>
      </c>
      <c r="AN46" s="16">
        <f ca="1" t="shared" si="45"/>
        <v>108.085</v>
      </c>
      <c r="AO46" s="16">
        <f ca="1" t="shared" si="45"/>
        <v>85.06</v>
      </c>
      <c r="AP46" s="16">
        <f ca="1" t="shared" si="45"/>
        <v>80.065</v>
      </c>
      <c r="AQ46" s="16">
        <f ca="1" t="shared" si="45"/>
        <v>78.068</v>
      </c>
      <c r="AR46" s="16">
        <f ca="1" t="shared" si="45"/>
        <v>62.083</v>
      </c>
      <c r="AS46" s="16">
        <f ca="1" t="shared" si="45"/>
        <v>59.088</v>
      </c>
      <c r="AT46" s="16">
        <f ca="1" t="shared" si="46"/>
        <v>57.059</v>
      </c>
      <c r="AU46" s="16">
        <f ca="1" t="shared" si="46"/>
        <v>25.064</v>
      </c>
      <c r="AV46" s="16">
        <f ca="1" t="shared" si="46"/>
        <v>21.067</v>
      </c>
      <c r="AW46" s="16">
        <f ca="1" t="shared" si="46"/>
        <v>20.058</v>
      </c>
      <c r="AX46" s="16">
        <f ca="1" t="shared" si="46"/>
        <v>17.055</v>
      </c>
    </row>
    <row r="47" spans="2:50" ht="12.75" hidden="1">
      <c r="B47" t="s">
        <v>111</v>
      </c>
      <c r="E47" s="16">
        <f ca="1" t="shared" si="40"/>
        <v>470.097</v>
      </c>
      <c r="F47" s="16">
        <f ca="1" t="shared" si="42"/>
        <v>406.069</v>
      </c>
      <c r="G47" s="16">
        <f ca="1" t="shared" si="42"/>
        <v>389.076</v>
      </c>
      <c r="H47" s="16">
        <f ca="1" t="shared" si="42"/>
        <v>379.062</v>
      </c>
      <c r="I47" s="16">
        <f ca="1" t="shared" si="42"/>
        <v>332.077</v>
      </c>
      <c r="J47" s="16">
        <f ca="1" t="shared" si="42"/>
        <v>310.092</v>
      </c>
      <c r="K47" s="16">
        <f ca="1" t="shared" si="42"/>
        <v>296.089</v>
      </c>
      <c r="L47" s="16">
        <f ca="1" t="shared" si="42"/>
        <v>272.086</v>
      </c>
      <c r="M47" s="16">
        <f ca="1" t="shared" si="42"/>
        <v>228.093</v>
      </c>
      <c r="N47" s="16">
        <f ca="1" t="shared" si="42"/>
        <v>219.084</v>
      </c>
      <c r="O47" s="16">
        <f ca="1" t="shared" si="42"/>
        <v>218.095</v>
      </c>
      <c r="P47" s="16">
        <f ca="1" t="shared" si="43"/>
        <v>213.074</v>
      </c>
      <c r="Q47" s="16">
        <f ca="1" t="shared" si="43"/>
        <v>197.078</v>
      </c>
      <c r="R47" s="16">
        <f ca="1" t="shared" si="43"/>
        <v>177.096</v>
      </c>
      <c r="S47" s="16">
        <f ca="1" t="shared" si="43"/>
        <v>167.08</v>
      </c>
      <c r="T47" s="16">
        <f ca="1" t="shared" si="43"/>
        <v>166.071</v>
      </c>
      <c r="U47" s="16">
        <f ca="1" t="shared" si="43"/>
        <v>153.09</v>
      </c>
      <c r="V47" s="16">
        <f ca="1" t="shared" si="43"/>
        <v>130.082</v>
      </c>
      <c r="W47" s="16">
        <f ca="1" t="shared" si="43"/>
        <v>121.079</v>
      </c>
      <c r="X47" s="16">
        <f ca="1" t="shared" si="43"/>
        <v>117.081</v>
      </c>
      <c r="Y47" s="16">
        <f ca="1" t="shared" si="43"/>
        <v>110.091</v>
      </c>
      <c r="Z47" s="16">
        <f ca="1" t="shared" si="44"/>
        <v>110.083</v>
      </c>
      <c r="AA47" s="16">
        <f ca="1" t="shared" si="44"/>
        <v>107.053</v>
      </c>
      <c r="AB47" s="16">
        <f ca="1" t="shared" si="44"/>
        <v>106.06</v>
      </c>
      <c r="AC47" s="16">
        <f ca="1" t="shared" si="44"/>
        <v>100.075</v>
      </c>
      <c r="AD47" s="16">
        <f ca="1" t="shared" si="44"/>
        <v>96.057</v>
      </c>
      <c r="AE47" s="16">
        <f ca="1" t="shared" si="44"/>
        <v>94.094</v>
      </c>
      <c r="AF47" s="16">
        <f ca="1" t="shared" si="44"/>
        <v>87.087</v>
      </c>
      <c r="AG47" s="16">
        <f ca="1" t="shared" si="44"/>
        <v>79.061</v>
      </c>
      <c r="AH47" s="16">
        <f ca="1" t="shared" si="44"/>
        <v>67.054</v>
      </c>
      <c r="AI47" s="16">
        <f ca="1" t="shared" si="44"/>
        <v>66.07</v>
      </c>
      <c r="AJ47" s="16">
        <f ca="1" t="shared" si="45"/>
        <v>61.052</v>
      </c>
      <c r="AK47" s="16">
        <f ca="1" t="shared" si="45"/>
        <v>58.059</v>
      </c>
      <c r="AL47" s="16">
        <f ca="1" t="shared" si="45"/>
        <v>56.055</v>
      </c>
      <c r="AM47" s="16">
        <f ca="1" t="shared" si="45"/>
        <v>53.072</v>
      </c>
      <c r="AN47" s="16">
        <f ca="1" t="shared" si="45"/>
        <v>52.073</v>
      </c>
      <c r="AO47" s="16">
        <f ca="1" t="shared" si="45"/>
        <v>49.085</v>
      </c>
      <c r="AP47" s="16">
        <f ca="1" t="shared" si="45"/>
        <v>49.056</v>
      </c>
      <c r="AQ47" s="16">
        <f ca="1" t="shared" si="45"/>
        <v>33.066</v>
      </c>
      <c r="AR47" s="16">
        <f ca="1" t="shared" si="45"/>
        <v>29.058</v>
      </c>
      <c r="AS47" s="16">
        <f ca="1" t="shared" si="45"/>
        <v>20.088</v>
      </c>
      <c r="AT47" s="16">
        <f ca="1" t="shared" si="46"/>
        <v>16.064</v>
      </c>
      <c r="AU47" s="16">
        <f ca="1" t="shared" si="46"/>
        <v>13.068</v>
      </c>
      <c r="AV47" s="16">
        <f ca="1" t="shared" si="46"/>
        <v>13.067</v>
      </c>
      <c r="AW47" s="16">
        <f ca="1" t="shared" si="46"/>
        <v>10.063</v>
      </c>
      <c r="AX47" s="16">
        <f ca="1" t="shared" si="46"/>
        <v>5.065</v>
      </c>
    </row>
    <row r="48" spans="2:50" ht="12.75" hidden="1">
      <c r="B48" t="s">
        <v>112</v>
      </c>
      <c r="E48" s="16">
        <f ca="1" t="shared" si="40"/>
        <v>534.076</v>
      </c>
      <c r="F48" s="16">
        <f ca="1" t="shared" si="42"/>
        <v>487.069</v>
      </c>
      <c r="G48" s="16">
        <f ca="1" t="shared" si="42"/>
        <v>398.093</v>
      </c>
      <c r="H48" s="16">
        <f ca="1" t="shared" si="42"/>
        <v>365.092</v>
      </c>
      <c r="I48" s="16">
        <f ca="1" t="shared" si="42"/>
        <v>353.062</v>
      </c>
      <c r="J48" s="16">
        <f ca="1" t="shared" si="42"/>
        <v>310.089</v>
      </c>
      <c r="K48" s="16">
        <f ca="1" t="shared" si="42"/>
        <v>295.082</v>
      </c>
      <c r="L48" s="16">
        <f ca="1" t="shared" si="42"/>
        <v>277.071</v>
      </c>
      <c r="M48" s="16">
        <f ca="1" t="shared" si="42"/>
        <v>266.077</v>
      </c>
      <c r="N48" s="16">
        <f ca="1" t="shared" si="42"/>
        <v>255.084</v>
      </c>
      <c r="O48" s="16">
        <f ca="1" t="shared" si="42"/>
        <v>236.086</v>
      </c>
      <c r="P48" s="16">
        <f ca="1" t="shared" si="43"/>
        <v>198.095</v>
      </c>
      <c r="Q48" s="16">
        <f ca="1" t="shared" si="43"/>
        <v>186.079</v>
      </c>
      <c r="R48" s="16">
        <f ca="1" t="shared" si="43"/>
        <v>179.097</v>
      </c>
      <c r="S48" s="16">
        <f ca="1" t="shared" si="43"/>
        <v>162.09</v>
      </c>
      <c r="T48" s="16">
        <f ca="1" t="shared" si="43"/>
        <v>153.06</v>
      </c>
      <c r="U48" s="16">
        <f ca="1" t="shared" si="43"/>
        <v>128.074</v>
      </c>
      <c r="V48" s="16">
        <f ca="1" t="shared" si="43"/>
        <v>124.08</v>
      </c>
      <c r="W48" s="16">
        <f ca="1" t="shared" si="43"/>
        <v>114.091</v>
      </c>
      <c r="X48" s="16">
        <f ca="1" t="shared" si="43"/>
        <v>110.096</v>
      </c>
      <c r="Y48" s="16">
        <f ca="1" t="shared" si="43"/>
        <v>110.075</v>
      </c>
      <c r="Z48" s="16">
        <f ca="1" t="shared" si="44"/>
        <v>105.058</v>
      </c>
      <c r="AA48" s="16">
        <f ca="1" t="shared" si="44"/>
        <v>92.078</v>
      </c>
      <c r="AB48" s="16">
        <f ca="1" t="shared" si="44"/>
        <v>90.085</v>
      </c>
      <c r="AC48" s="16">
        <f ca="1" t="shared" si="44"/>
        <v>88.087</v>
      </c>
      <c r="AD48" s="16">
        <f ca="1" t="shared" si="44"/>
        <v>88.053</v>
      </c>
      <c r="AE48" s="16">
        <f ca="1" t="shared" si="44"/>
        <v>85.061</v>
      </c>
      <c r="AF48" s="16">
        <f ca="1" t="shared" si="44"/>
        <v>74.081</v>
      </c>
      <c r="AG48" s="16">
        <f ca="1" t="shared" si="44"/>
        <v>68.072</v>
      </c>
      <c r="AH48" s="16">
        <f ca="1" t="shared" si="44"/>
        <v>68.063</v>
      </c>
      <c r="AI48" s="16">
        <f ca="1" t="shared" si="44"/>
        <v>62.083</v>
      </c>
      <c r="AJ48" s="16">
        <f ca="1" t="shared" si="45"/>
        <v>61.094</v>
      </c>
      <c r="AK48" s="16">
        <f ca="1" t="shared" si="45"/>
        <v>54.054</v>
      </c>
      <c r="AL48" s="16">
        <f ca="1" t="shared" si="45"/>
        <v>53.064</v>
      </c>
      <c r="AM48" s="16">
        <f ca="1" t="shared" si="45"/>
        <v>51.07</v>
      </c>
      <c r="AN48" s="16">
        <f ca="1" t="shared" si="45"/>
        <v>49.056</v>
      </c>
      <c r="AO48" s="16">
        <f ca="1" t="shared" si="45"/>
        <v>49.052</v>
      </c>
      <c r="AP48" s="16">
        <f ca="1" t="shared" si="45"/>
        <v>43.057</v>
      </c>
      <c r="AQ48" s="16">
        <f ca="1" t="shared" si="45"/>
        <v>42.068</v>
      </c>
      <c r="AR48" s="16">
        <f ca="1" t="shared" si="45"/>
        <v>42.066</v>
      </c>
      <c r="AS48" s="16">
        <f ca="1" t="shared" si="45"/>
        <v>37.073</v>
      </c>
      <c r="AT48" s="16">
        <f ca="1" t="shared" si="46"/>
        <v>23.065</v>
      </c>
      <c r="AU48" s="16">
        <f ca="1" t="shared" si="46"/>
        <v>18.088</v>
      </c>
      <c r="AV48" s="16">
        <f ca="1" t="shared" si="46"/>
        <v>10.059</v>
      </c>
      <c r="AW48" s="16">
        <f ca="1" t="shared" si="46"/>
        <v>9.067</v>
      </c>
      <c r="AX48" s="16">
        <f ca="1" t="shared" si="46"/>
        <v>0.055</v>
      </c>
    </row>
    <row r="49" ht="12.75" hidden="1"/>
    <row r="50" ht="12.75" hidden="1"/>
    <row r="51" ht="12.75" hidden="1">
      <c r="A51" t="s">
        <v>115</v>
      </c>
    </row>
    <row r="52" spans="2:50" ht="12.75" hidden="1">
      <c r="B52" t="s">
        <v>134</v>
      </c>
      <c r="C52" s="15">
        <f aca="true" t="shared" si="47" ref="C52:E53">C5/C$4</f>
        <v>0.0021131353689987924</v>
      </c>
      <c r="D52" s="15">
        <f t="shared" si="47"/>
        <v>0.00209496920248771</v>
      </c>
      <c r="E52" s="15">
        <f t="shared" si="47"/>
        <v>0.0014179380490060103</v>
      </c>
      <c r="F52" s="15">
        <f aca="true" t="shared" si="48" ref="F52:AX52">F5/F$4</f>
        <v>0.0022130635792468488</v>
      </c>
      <c r="G52" s="15">
        <f t="shared" si="48"/>
        <v>0.0005391858474415066</v>
      </c>
      <c r="H52" s="15">
        <f t="shared" si="48"/>
        <v>0.000302749795807242</v>
      </c>
      <c r="I52" s="15">
        <f t="shared" si="48"/>
        <v>0.0014559315866084425</v>
      </c>
      <c r="J52" s="15">
        <f t="shared" si="48"/>
        <v>0.0013116742615480444</v>
      </c>
      <c r="K52" s="15">
        <f t="shared" si="48"/>
        <v>0.0016531815791450682</v>
      </c>
      <c r="L52" s="15">
        <f t="shared" si="48"/>
        <v>0.00038402914250107846</v>
      </c>
      <c r="M52" s="15">
        <f t="shared" si="48"/>
        <v>0.0019723609299958653</v>
      </c>
      <c r="N52" s="15">
        <f t="shared" si="48"/>
        <v>0.0013808667736757625</v>
      </c>
      <c r="O52" s="15">
        <f t="shared" si="48"/>
        <v>0.001120907021537384</v>
      </c>
      <c r="P52" s="15">
        <f t="shared" si="48"/>
        <v>6.549592697204143E-07</v>
      </c>
      <c r="Q52" s="15">
        <f t="shared" si="48"/>
        <v>0.0035149069346071486</v>
      </c>
      <c r="R52" s="15">
        <f t="shared" si="48"/>
        <v>0.0007079623928779433</v>
      </c>
      <c r="S52" s="15">
        <f t="shared" si="48"/>
        <v>0.0007671135430916552</v>
      </c>
      <c r="T52" s="15">
        <f t="shared" si="48"/>
        <v>0.00018493570116350275</v>
      </c>
      <c r="U52" s="15">
        <f t="shared" si="48"/>
        <v>0.0017120958345470435</v>
      </c>
      <c r="V52" s="15">
        <f t="shared" si="48"/>
        <v>0.0016814386163720636</v>
      </c>
      <c r="W52" s="15">
        <f t="shared" si="48"/>
        <v>0.0015598553119835355</v>
      </c>
      <c r="X52" s="15">
        <f t="shared" si="48"/>
        <v>0.0035962741235200735</v>
      </c>
      <c r="Y52" s="15">
        <f t="shared" si="48"/>
        <v>0.0036311581676750217</v>
      </c>
      <c r="Z52" s="15">
        <f t="shared" si="48"/>
        <v>0.00229549923530697</v>
      </c>
      <c r="AA52" s="15">
        <f t="shared" si="48"/>
        <v>0.00038635311366617796</v>
      </c>
      <c r="AB52" s="15">
        <f t="shared" si="48"/>
        <v>0.0014302371209148495</v>
      </c>
      <c r="AC52" s="15">
        <f t="shared" si="48"/>
        <v>0.0062744823533478515</v>
      </c>
      <c r="AD52" s="15">
        <f t="shared" si="48"/>
        <v>0.003255599877262964</v>
      </c>
      <c r="AE52" s="15">
        <f t="shared" si="48"/>
        <v>0.001340626502713471</v>
      </c>
      <c r="AF52" s="15">
        <f t="shared" si="48"/>
        <v>0.0018252781324092648</v>
      </c>
      <c r="AG52" s="15">
        <f t="shared" si="48"/>
        <v>0.0033271280991735534</v>
      </c>
      <c r="AH52" s="15">
        <f t="shared" si="48"/>
        <v>0.0015795304517536306</v>
      </c>
      <c r="AI52" s="15">
        <f t="shared" si="48"/>
        <v>0.0029568152826607757</v>
      </c>
      <c r="AJ52" s="15">
        <f t="shared" si="48"/>
        <v>0.001356881751345135</v>
      </c>
      <c r="AK52" s="15">
        <f t="shared" si="48"/>
        <v>0.002838440339883862</v>
      </c>
      <c r="AL52" s="15">
        <f t="shared" si="48"/>
        <v>0.0018968745164784154</v>
      </c>
      <c r="AM52" s="15">
        <f t="shared" si="48"/>
        <v>0.0014483678259014296</v>
      </c>
      <c r="AN52" s="15">
        <f t="shared" si="48"/>
        <v>0.005258295726041943</v>
      </c>
      <c r="AO52" s="15">
        <f t="shared" si="48"/>
        <v>0.0010597636815920398</v>
      </c>
      <c r="AP52" s="15">
        <f t="shared" si="48"/>
        <v>0.0023853555447987626</v>
      </c>
      <c r="AQ52" s="15">
        <f t="shared" si="48"/>
        <v>0.0037725653621400136</v>
      </c>
      <c r="AR52" s="15">
        <f t="shared" si="48"/>
        <v>0.002400440899954613</v>
      </c>
      <c r="AS52" s="15">
        <f t="shared" si="48"/>
        <v>0.0021630762516861063</v>
      </c>
      <c r="AT52" s="15">
        <f t="shared" si="48"/>
        <v>0.0038993393245516845</v>
      </c>
      <c r="AU52" s="15">
        <f t="shared" si="48"/>
        <v>0.0015921429445600293</v>
      </c>
      <c r="AV52" s="15">
        <f t="shared" si="48"/>
        <v>0.000818319115065921</v>
      </c>
      <c r="AW52" s="15">
        <f t="shared" si="48"/>
        <v>0.001933126918598497</v>
      </c>
      <c r="AX52" s="15">
        <f t="shared" si="48"/>
        <v>0.0006947222444462224</v>
      </c>
    </row>
    <row r="53" spans="2:50" ht="12.75" hidden="1">
      <c r="B53" t="s">
        <v>133</v>
      </c>
      <c r="C53" s="15">
        <f t="shared" si="47"/>
        <v>0.00317321908572614</v>
      </c>
      <c r="D53" s="15">
        <f t="shared" si="47"/>
        <v>0.0031591549568143343</v>
      </c>
      <c r="E53" s="15">
        <f t="shared" si="47"/>
        <v>0.0024042225304361227</v>
      </c>
      <c r="F53" s="15">
        <f aca="true" t="shared" si="49" ref="F53:AX53">F6/F$4</f>
        <v>0.003319476824593986</v>
      </c>
      <c r="G53" s="15">
        <f t="shared" si="49"/>
        <v>0.0007928159279690572</v>
      </c>
      <c r="H53" s="15">
        <f t="shared" si="49"/>
        <v>0.0006657591432979398</v>
      </c>
      <c r="I53" s="15">
        <f t="shared" si="49"/>
        <v>0.0014559315866084425</v>
      </c>
      <c r="J53" s="15">
        <f t="shared" si="49"/>
        <v>0.001541159885912861</v>
      </c>
      <c r="K53" s="15">
        <f t="shared" si="49"/>
        <v>0.00045116820674630004</v>
      </c>
      <c r="L53" s="15">
        <f t="shared" si="49"/>
        <v>0.0008633465944495039</v>
      </c>
      <c r="M53" s="15">
        <f t="shared" si="49"/>
        <v>6.402468114881842E-05</v>
      </c>
      <c r="N53" s="15">
        <f t="shared" si="49"/>
        <v>0.0028896950240770466</v>
      </c>
      <c r="O53" s="15">
        <f t="shared" si="49"/>
        <v>0.0026442829627035544</v>
      </c>
      <c r="P53" s="15">
        <f t="shared" si="49"/>
        <v>0.0017608579966433336</v>
      </c>
      <c r="Q53" s="15">
        <f t="shared" si="49"/>
        <v>0.0038443419535496622</v>
      </c>
      <c r="R53" s="15">
        <f t="shared" si="49"/>
        <v>0.004036026291704801</v>
      </c>
      <c r="S53" s="15">
        <f t="shared" si="49"/>
        <v>0.0009859917920656634</v>
      </c>
      <c r="T53" s="15">
        <f t="shared" si="49"/>
        <v>0.000736068585425597</v>
      </c>
      <c r="U53" s="15">
        <f t="shared" si="49"/>
        <v>0.001202337605592776</v>
      </c>
      <c r="V53" s="15">
        <f t="shared" si="49"/>
        <v>0.001774324487502206</v>
      </c>
      <c r="W53" s="15">
        <f t="shared" si="49"/>
        <v>0.001403941501138171</v>
      </c>
      <c r="X53" s="15">
        <f t="shared" si="49"/>
        <v>0.005795841860643039</v>
      </c>
      <c r="Y53" s="15">
        <f t="shared" si="49"/>
        <v>0.00527333621434745</v>
      </c>
      <c r="Z53" s="15">
        <f t="shared" si="49"/>
        <v>0.001913152720122351</v>
      </c>
      <c r="AA53" s="15">
        <f t="shared" si="49"/>
        <v>0.0031450536306813796</v>
      </c>
      <c r="AB53" s="15">
        <f t="shared" si="49"/>
        <v>0.0019347497057009924</v>
      </c>
      <c r="AC53" s="15">
        <f t="shared" si="49"/>
        <v>0.007916433336790072</v>
      </c>
      <c r="AD53" s="15">
        <f t="shared" si="49"/>
        <v>0.006644209346692103</v>
      </c>
      <c r="AE53" s="15">
        <f t="shared" si="49"/>
        <v>0.0017527993405234595</v>
      </c>
      <c r="AF53" s="15">
        <f t="shared" si="49"/>
        <v>0.004196242932701076</v>
      </c>
      <c r="AG53" s="15">
        <f t="shared" si="49"/>
        <v>0.0036990289256198343</v>
      </c>
      <c r="AH53" s="15">
        <f t="shared" si="49"/>
        <v>0.003272889041960852</v>
      </c>
      <c r="AI53" s="15">
        <f t="shared" si="49"/>
        <v>0.003921315453781774</v>
      </c>
      <c r="AJ53" s="15">
        <f t="shared" si="49"/>
        <v>0.0029176489916622173</v>
      </c>
      <c r="AK53" s="15">
        <f t="shared" si="49"/>
        <v>0.004363980840523605</v>
      </c>
      <c r="AL53" s="15">
        <f t="shared" si="49"/>
        <v>0.0008137861674145134</v>
      </c>
      <c r="AM53" s="15">
        <f t="shared" si="49"/>
        <v>0.0022408333079337985</v>
      </c>
      <c r="AN53" s="15">
        <f t="shared" si="49"/>
        <v>0.004674276612689143</v>
      </c>
      <c r="AO53" s="15">
        <f t="shared" si="49"/>
        <v>0.005039863184079602</v>
      </c>
      <c r="AP53" s="15">
        <f t="shared" si="49"/>
        <v>0.004640346631090542</v>
      </c>
      <c r="AQ53" s="15">
        <f t="shared" si="49"/>
        <v>0.0042847531022280165</v>
      </c>
      <c r="AR53" s="15">
        <f t="shared" si="49"/>
        <v>0.003891720158205278</v>
      </c>
      <c r="AS53" s="15">
        <f t="shared" si="49"/>
        <v>0.0032937594223597555</v>
      </c>
      <c r="AT53" s="15">
        <f t="shared" si="49"/>
        <v>0.005848537075793016</v>
      </c>
      <c r="AU53" s="15">
        <f t="shared" si="49"/>
        <v>0.0015187125198874065</v>
      </c>
      <c r="AV53" s="15">
        <f t="shared" si="49"/>
        <v>0.0006142291522102943</v>
      </c>
      <c r="AW53" s="15">
        <f t="shared" si="49"/>
        <v>0.002885810310151371</v>
      </c>
      <c r="AX53" s="15">
        <f t="shared" si="49"/>
        <v>0.0025348694562231646</v>
      </c>
    </row>
    <row r="54" spans="2:50" ht="12.75" hidden="1">
      <c r="B54" t="s">
        <v>129</v>
      </c>
      <c r="C54" s="15">
        <f aca="true" t="shared" si="50" ref="C54:R54">C7/C$3</f>
        <v>0.002845211912428168</v>
      </c>
      <c r="D54" s="15">
        <f t="shared" si="50"/>
        <v>0.0027579491130042136</v>
      </c>
      <c r="E54" s="15">
        <f t="shared" si="50"/>
        <v>0.0012834310380027416</v>
      </c>
      <c r="F54" s="15">
        <f t="shared" si="50"/>
        <v>0.003293712763201717</v>
      </c>
      <c r="G54" s="15">
        <f t="shared" si="50"/>
        <v>0.0008008005930318755</v>
      </c>
      <c r="H54" s="15">
        <f t="shared" si="50"/>
        <v>0.0006656251808135162</v>
      </c>
      <c r="I54" s="15">
        <f t="shared" si="50"/>
        <v>0.0019465818649428283</v>
      </c>
      <c r="J54" s="15">
        <f t="shared" si="50"/>
        <v>0.002096224231238465</v>
      </c>
      <c r="K54" s="15">
        <f t="shared" si="50"/>
        <v>0.0009063926940639269</v>
      </c>
      <c r="L54" s="15">
        <f t="shared" si="50"/>
        <v>0.0008965146492249798</v>
      </c>
      <c r="M54" s="15">
        <f t="shared" si="50"/>
        <v>0.002003269417690201</v>
      </c>
      <c r="N54" s="15">
        <f t="shared" si="50"/>
        <v>0.0027211003627569527</v>
      </c>
      <c r="O54" s="15">
        <f t="shared" si="50"/>
        <v>0.0023106831270043792</v>
      </c>
      <c r="P54" s="15">
        <f t="shared" si="50"/>
        <v>0.0009723258706467661</v>
      </c>
      <c r="Q54" s="15">
        <f t="shared" si="50"/>
        <v>0.0018371333843407295</v>
      </c>
      <c r="R54" s="15">
        <f t="shared" si="50"/>
        <v>0.011798725814063236</v>
      </c>
      <c r="S54" s="15">
        <f aca="true" t="shared" si="51" ref="S54:AX54">S7/S$3</f>
        <v>0.0008850234009360374</v>
      </c>
      <c r="T54" s="15">
        <f t="shared" si="51"/>
        <v>0.0010832668868891674</v>
      </c>
      <c r="U54" s="15">
        <f t="shared" si="51"/>
        <v>0.0003012522958757723</v>
      </c>
      <c r="V54" s="15">
        <f t="shared" si="51"/>
        <v>0.0022583230091994624</v>
      </c>
      <c r="W54" s="15">
        <f t="shared" si="51"/>
        <v>0.002803036368675515</v>
      </c>
      <c r="X54" s="15">
        <f t="shared" si="51"/>
        <v>0.0063180088293499775</v>
      </c>
      <c r="Y54" s="15">
        <f t="shared" si="51"/>
        <v>0.0019858991853781583</v>
      </c>
      <c r="Z54" s="15">
        <f t="shared" si="51"/>
        <v>1.3602594956576333E-06</v>
      </c>
      <c r="AA54" s="15">
        <f t="shared" si="51"/>
        <v>0.001618550213944123</v>
      </c>
      <c r="AB54" s="15">
        <f t="shared" si="51"/>
        <v>0.002092399403874814</v>
      </c>
      <c r="AC54" s="15">
        <f t="shared" si="51"/>
        <v>0.007193307395540444</v>
      </c>
      <c r="AD54" s="15">
        <f t="shared" si="51"/>
        <v>0.004319565705530386</v>
      </c>
      <c r="AE54" s="15">
        <f t="shared" si="51"/>
        <v>0.0011219367896621517</v>
      </c>
      <c r="AF54" s="15">
        <f t="shared" si="51"/>
        <v>0.0035435607657923586</v>
      </c>
      <c r="AG54" s="15">
        <f t="shared" si="51"/>
        <v>0.00273930568948891</v>
      </c>
      <c r="AH54" s="15">
        <f t="shared" si="51"/>
        <v>0.0016884710168220294</v>
      </c>
      <c r="AI54" s="15">
        <f t="shared" si="51"/>
        <v>0.0031194104495175334</v>
      </c>
      <c r="AJ54" s="15">
        <f t="shared" si="51"/>
        <v>0.0018811524149307554</v>
      </c>
      <c r="AK54" s="15">
        <f t="shared" si="51"/>
        <v>0.0029217346716802887</v>
      </c>
      <c r="AL54" s="15">
        <f t="shared" si="51"/>
        <v>0.0006263049551536539</v>
      </c>
      <c r="AM54" s="15">
        <f t="shared" si="51"/>
        <v>0.00144232268694923</v>
      </c>
      <c r="AN54" s="15">
        <f t="shared" si="51"/>
        <v>0.0027776951672862454</v>
      </c>
      <c r="AO54" s="15">
        <f t="shared" si="51"/>
        <v>0.0030684551886792453</v>
      </c>
      <c r="AP54" s="15">
        <f t="shared" si="51"/>
        <v>0.003424856032328037</v>
      </c>
      <c r="AQ54" s="15">
        <f t="shared" si="51"/>
        <v>0.0044937453200017624</v>
      </c>
      <c r="AR54" s="15">
        <f t="shared" si="51"/>
        <v>0.0028227428851815505</v>
      </c>
      <c r="AS54" s="15">
        <f t="shared" si="51"/>
        <v>0.0030787956796687</v>
      </c>
      <c r="AT54" s="15">
        <f t="shared" si="51"/>
        <v>0.004929483598052518</v>
      </c>
      <c r="AU54" s="15">
        <f t="shared" si="51"/>
        <v>0.001631572987907061</v>
      </c>
      <c r="AV54" s="15">
        <f t="shared" si="51"/>
        <v>0.0011238876421883464</v>
      </c>
      <c r="AW54" s="15">
        <f t="shared" si="51"/>
        <v>0.0034879969898407126</v>
      </c>
      <c r="AX54" s="15">
        <f t="shared" si="51"/>
        <v>0.002492690987670014</v>
      </c>
    </row>
    <row r="55" spans="2:50" ht="12.75" hidden="1">
      <c r="B55" t="s">
        <v>128</v>
      </c>
      <c r="C55" s="15">
        <f aca="true" t="shared" si="52" ref="C55:R55">C8/C$3</f>
        <v>0.002183793241635138</v>
      </c>
      <c r="D55" s="15">
        <f t="shared" si="52"/>
        <v>0.0021393281209095565</v>
      </c>
      <c r="E55" s="15">
        <f t="shared" si="52"/>
        <v>0.0014000641642605068</v>
      </c>
      <c r="F55" s="15">
        <f t="shared" si="52"/>
        <v>0.0022205158568626726</v>
      </c>
      <c r="G55" s="15">
        <f t="shared" si="52"/>
        <v>0.0005339065974796145</v>
      </c>
      <c r="H55" s="15">
        <f t="shared" si="52"/>
        <v>0.0006077359254759012</v>
      </c>
      <c r="I55" s="15">
        <f t="shared" si="52"/>
        <v>0.0018075278907308937</v>
      </c>
      <c r="J55" s="15">
        <f t="shared" si="52"/>
        <v>0.00328491882253574</v>
      </c>
      <c r="K55" s="15">
        <f t="shared" si="52"/>
        <v>0.00047147930709574544</v>
      </c>
      <c r="L55" s="15">
        <f t="shared" si="52"/>
        <v>0.0009412687035211899</v>
      </c>
      <c r="M55" s="15">
        <f t="shared" si="52"/>
        <v>0.0010607051338694</v>
      </c>
      <c r="N55" s="15">
        <f t="shared" si="52"/>
        <v>0.0008468258766626361</v>
      </c>
      <c r="O55" s="15">
        <f t="shared" si="52"/>
        <v>0.0024141177281975243</v>
      </c>
      <c r="P55" s="15">
        <f t="shared" si="52"/>
        <v>0.0007390780472636816</v>
      </c>
      <c r="Q55" s="15">
        <f t="shared" si="52"/>
        <v>0.0013270084162203518</v>
      </c>
      <c r="R55" s="15">
        <f t="shared" si="52"/>
        <v>0.0008658565361019349</v>
      </c>
      <c r="S55" s="15">
        <f aca="true" t="shared" si="53" ref="S55:AX55">S8/S$3</f>
        <v>0.0010409776391055643</v>
      </c>
      <c r="T55" s="15">
        <f t="shared" si="53"/>
        <v>0.0017097049777879028</v>
      </c>
      <c r="U55" s="15">
        <f t="shared" si="53"/>
        <v>0.002471865085990983</v>
      </c>
      <c r="V55" s="15">
        <f t="shared" si="53"/>
        <v>0.001274226568609361</v>
      </c>
      <c r="W55" s="15">
        <f t="shared" si="53"/>
        <v>0.0028953900163212515</v>
      </c>
      <c r="X55" s="15">
        <f t="shared" si="53"/>
        <v>0.004529285279342365</v>
      </c>
      <c r="Y55" s="15">
        <f t="shared" si="53"/>
        <v>0.0014896414836868875</v>
      </c>
      <c r="Z55" s="15">
        <f t="shared" si="53"/>
        <v>0.00021057863346238362</v>
      </c>
      <c r="AA55" s="15">
        <f t="shared" si="53"/>
        <v>0.001456725755995829</v>
      </c>
      <c r="AB55" s="15">
        <f t="shared" si="53"/>
        <v>0.0015171647449473162</v>
      </c>
      <c r="AC55" s="15">
        <f t="shared" si="53"/>
        <v>0.0067355652913097495</v>
      </c>
      <c r="AD55" s="15">
        <f t="shared" si="53"/>
        <v>0.003791213726241266</v>
      </c>
      <c r="AE55" s="15">
        <f t="shared" si="53"/>
        <v>0.0016512533084228555</v>
      </c>
      <c r="AF55" s="15">
        <f t="shared" si="53"/>
        <v>0.0037121953276545504</v>
      </c>
      <c r="AG55" s="15">
        <f t="shared" si="53"/>
        <v>0.002797145612343298</v>
      </c>
      <c r="AH55" s="15">
        <f t="shared" si="53"/>
        <v>0.00050983070823958</v>
      </c>
      <c r="AI55" s="15">
        <f t="shared" si="53"/>
        <v>0.0032958931513297246</v>
      </c>
      <c r="AJ55" s="15">
        <f t="shared" si="53"/>
        <v>0.0016125752867610387</v>
      </c>
      <c r="AK55" s="15">
        <f t="shared" si="53"/>
        <v>0.0033412473973709563</v>
      </c>
      <c r="AL55" s="15">
        <f t="shared" si="53"/>
        <v>0.000773305396265255</v>
      </c>
      <c r="AM55" s="15">
        <f t="shared" si="53"/>
        <v>0.0009715328144998749</v>
      </c>
      <c r="AN55" s="15">
        <f t="shared" si="53"/>
        <v>0.0024306815365551424</v>
      </c>
      <c r="AO55" s="15">
        <f t="shared" si="53"/>
        <v>0.0007099056603773584</v>
      </c>
      <c r="AP55" s="15">
        <f t="shared" si="53"/>
        <v>0.0017291646021207017</v>
      </c>
      <c r="AQ55" s="15">
        <f t="shared" si="53"/>
        <v>0.0034806413249350307</v>
      </c>
      <c r="AR55" s="15">
        <f t="shared" si="53"/>
        <v>0.0027307102551521103</v>
      </c>
      <c r="AS55" s="15">
        <f t="shared" si="53"/>
        <v>0.0018662488107896356</v>
      </c>
      <c r="AT55" s="15">
        <f t="shared" si="53"/>
        <v>0.004111361640992896</v>
      </c>
      <c r="AU55" s="15">
        <f t="shared" si="53"/>
        <v>0.0012239231849268536</v>
      </c>
      <c r="AV55" s="15">
        <f t="shared" si="53"/>
        <v>0.0029810028631122804</v>
      </c>
      <c r="AW55" s="15">
        <f t="shared" si="53"/>
        <v>0.0010547598143735106</v>
      </c>
      <c r="AX55" s="15">
        <f t="shared" si="53"/>
        <v>0.0014249141985509088</v>
      </c>
    </row>
    <row r="56" spans="2:50" ht="12.75" hidden="1">
      <c r="B56" t="s">
        <v>127</v>
      </c>
      <c r="C56" s="15">
        <f aca="true" t="shared" si="54" ref="C56:R56">C9/C$3</f>
        <v>0.002727935156514446</v>
      </c>
      <c r="D56" s="15">
        <f t="shared" si="54"/>
        <v>0.0026651281734895614</v>
      </c>
      <c r="E56" s="15">
        <f t="shared" si="54"/>
        <v>0.006912357453262169</v>
      </c>
      <c r="F56" s="15">
        <f t="shared" si="54"/>
        <v>0.000999333900751212</v>
      </c>
      <c r="G56" s="15">
        <f t="shared" si="54"/>
        <v>0.00023739065974796145</v>
      </c>
      <c r="H56" s="15">
        <f t="shared" si="54"/>
        <v>5.8062836313140086E-05</v>
      </c>
      <c r="I56" s="15">
        <f t="shared" si="54"/>
        <v>0.001494734647064957</v>
      </c>
      <c r="J56" s="15">
        <f t="shared" si="54"/>
        <v>0.001595676791691432</v>
      </c>
      <c r="K56" s="15">
        <f t="shared" si="54"/>
        <v>0.0015949119373776907</v>
      </c>
      <c r="L56" s="15">
        <f t="shared" si="54"/>
        <v>0.0003140847594301586</v>
      </c>
      <c r="M56" s="15">
        <f t="shared" si="54"/>
        <v>0.003034137433359842</v>
      </c>
      <c r="N56" s="15">
        <f t="shared" si="54"/>
        <v>0.00078636638452237</v>
      </c>
      <c r="O56" s="15">
        <f t="shared" si="54"/>
        <v>0.004672816304010483</v>
      </c>
      <c r="P56" s="15">
        <f t="shared" si="54"/>
        <v>0.0003503964552238806</v>
      </c>
      <c r="Q56" s="15">
        <f t="shared" si="54"/>
        <v>0.001224993624075491</v>
      </c>
      <c r="R56" s="15">
        <f t="shared" si="54"/>
        <v>0.0006298961774421896</v>
      </c>
      <c r="S56" s="15">
        <f aca="true" t="shared" si="55" ref="S56:AX56">S9/S$3</f>
        <v>0.0006769630785231409</v>
      </c>
      <c r="T56" s="15">
        <f t="shared" si="55"/>
        <v>1.0821278049891787E-06</v>
      </c>
      <c r="U56" s="15">
        <f t="shared" si="55"/>
        <v>0.0012362664885623644</v>
      </c>
      <c r="V56" s="15">
        <f t="shared" si="55"/>
        <v>0.0018277758740367803</v>
      </c>
      <c r="W56" s="15">
        <f t="shared" si="55"/>
        <v>0.0033265174144674037</v>
      </c>
      <c r="X56" s="15">
        <f t="shared" si="55"/>
        <v>0.009039104125437663</v>
      </c>
      <c r="Y56" s="15">
        <f t="shared" si="55"/>
        <v>0.0006212628706115867</v>
      </c>
      <c r="Z56" s="15">
        <f t="shared" si="55"/>
        <v>5.362561473265669E-05</v>
      </c>
      <c r="AA56" s="15">
        <f t="shared" si="55"/>
        <v>0.0007016288518931358</v>
      </c>
      <c r="AB56" s="15">
        <f t="shared" si="55"/>
        <v>0.0036611237482678375</v>
      </c>
      <c r="AC56" s="15">
        <f t="shared" si="55"/>
        <v>0.008713594454979403</v>
      </c>
      <c r="AD56" s="15">
        <f t="shared" si="55"/>
        <v>0.010184112853161446</v>
      </c>
      <c r="AE56" s="15">
        <f t="shared" si="55"/>
        <v>0.0006236960921687686</v>
      </c>
      <c r="AF56" s="15">
        <f t="shared" si="55"/>
        <v>0.00046516825503921735</v>
      </c>
      <c r="AG56" s="15">
        <f t="shared" si="55"/>
        <v>0.0012735197685631628</v>
      </c>
      <c r="AH56" s="15">
        <f t="shared" si="55"/>
        <v>0.0010723507982427945</v>
      </c>
      <c r="AI56" s="15">
        <f t="shared" si="55"/>
        <v>0.0014719345728406684</v>
      </c>
      <c r="AJ56" s="15">
        <f t="shared" si="55"/>
        <v>0.0009987723942149077</v>
      </c>
      <c r="AK56" s="15">
        <f t="shared" si="55"/>
        <v>0.0034189378165884582</v>
      </c>
      <c r="AL56" s="15">
        <f t="shared" si="55"/>
        <v>0.001508491398323776</v>
      </c>
      <c r="AM56" s="15">
        <f t="shared" si="55"/>
        <v>0.0018101010695423182</v>
      </c>
      <c r="AN56" s="15">
        <f t="shared" si="55"/>
        <v>0.002777645600991326</v>
      </c>
      <c r="AO56" s="15">
        <f t="shared" si="55"/>
        <v>0.000650943396226415</v>
      </c>
      <c r="AP56" s="15">
        <f t="shared" si="55"/>
        <v>0.0010574989814906572</v>
      </c>
      <c r="AQ56" s="15">
        <f t="shared" si="55"/>
        <v>0.007488922168876359</v>
      </c>
      <c r="AR56" s="15">
        <f t="shared" si="55"/>
        <v>0.0043254109421000985</v>
      </c>
      <c r="AS56" s="15">
        <f t="shared" si="55"/>
        <v>0.001978174492137221</v>
      </c>
      <c r="AT56" s="15">
        <f t="shared" si="55"/>
        <v>0.001856592704924575</v>
      </c>
      <c r="AU56" s="15">
        <f t="shared" si="55"/>
        <v>0.0007710041215634766</v>
      </c>
      <c r="AV56" s="15">
        <f t="shared" si="55"/>
        <v>0.00023396270215894142</v>
      </c>
      <c r="AW56" s="15">
        <f t="shared" si="55"/>
        <v>0.002283908190141728</v>
      </c>
      <c r="AX56" s="15">
        <f t="shared" si="55"/>
        <v>0.0004080081352485064</v>
      </c>
    </row>
    <row r="57" spans="2:50" ht="12.75" hidden="1">
      <c r="B57" t="s">
        <v>113</v>
      </c>
      <c r="C57" s="15">
        <f aca="true" t="shared" si="56" ref="C57:R57">C10/C$3</f>
        <v>0.0025334002533400255</v>
      </c>
      <c r="D57" s="15">
        <f t="shared" si="56"/>
        <v>0.0024450258258979316</v>
      </c>
      <c r="E57" s="15">
        <f t="shared" si="56"/>
        <v>0.0011681395281010296</v>
      </c>
      <c r="F57" s="15">
        <f t="shared" si="56"/>
        <v>0.0029624023979572954</v>
      </c>
      <c r="G57" s="15">
        <f t="shared" si="56"/>
        <v>0.00014985915492957748</v>
      </c>
      <c r="H57" s="15">
        <f t="shared" si="56"/>
        <v>0.00023303245964242318</v>
      </c>
      <c r="I57" s="15">
        <f t="shared" si="56"/>
        <v>0.00233051819414034</v>
      </c>
      <c r="J57" s="15">
        <f t="shared" si="56"/>
        <v>0.004287452685582006</v>
      </c>
      <c r="K57" s="15">
        <f t="shared" si="56"/>
        <v>0.0012342538232949193</v>
      </c>
      <c r="L57" s="15">
        <f t="shared" si="56"/>
        <v>0.0013466087268165935</v>
      </c>
      <c r="M57" s="15">
        <f t="shared" si="56"/>
        <v>0.0007086683750110453</v>
      </c>
      <c r="N57" s="15">
        <f t="shared" si="56"/>
        <v>0.00232953446191052</v>
      </c>
      <c r="O57" s="15">
        <f t="shared" si="56"/>
        <v>0.002139073761164178</v>
      </c>
      <c r="P57" s="15">
        <f t="shared" si="56"/>
        <v>0.0006243392412935323</v>
      </c>
      <c r="Q57" s="15">
        <f t="shared" si="56"/>
        <v>0.0008703902065799541</v>
      </c>
      <c r="R57" s="15">
        <f t="shared" si="56"/>
        <v>0.001143031304074249</v>
      </c>
      <c r="S57" s="15">
        <f aca="true" t="shared" si="57" ref="S57:AX57">S10/S$3</f>
        <v>0.001979511180447218</v>
      </c>
      <c r="T57" s="15">
        <f t="shared" si="57"/>
        <v>0.0011998519193530015</v>
      </c>
      <c r="U57" s="15">
        <f t="shared" si="57"/>
        <v>0.0020727333444648523</v>
      </c>
      <c r="V57" s="15">
        <f t="shared" si="57"/>
        <v>0.002241162980731212</v>
      </c>
      <c r="W57" s="15">
        <f t="shared" si="57"/>
        <v>0.001326332645582484</v>
      </c>
      <c r="X57" s="15">
        <f t="shared" si="57"/>
        <v>0.004682428832394581</v>
      </c>
      <c r="Y57" s="15">
        <f t="shared" si="57"/>
        <v>0.002318653599636108</v>
      </c>
      <c r="Z57" s="15">
        <f t="shared" si="57"/>
        <v>0.00010845453594224129</v>
      </c>
      <c r="AA57" s="15">
        <f t="shared" si="57"/>
        <v>0.0019250296645212325</v>
      </c>
      <c r="AB57" s="15">
        <f t="shared" si="57"/>
        <v>0.0012046696472925982</v>
      </c>
      <c r="AC57" s="15">
        <f t="shared" si="57"/>
        <v>0.005297783299548813</v>
      </c>
      <c r="AD57" s="15">
        <f t="shared" si="57"/>
        <v>0.0053240301681438135</v>
      </c>
      <c r="AE57" s="15">
        <f t="shared" si="57"/>
        <v>0.0008431574030826716</v>
      </c>
      <c r="AF57" s="15">
        <f t="shared" si="57"/>
        <v>0.002702159062157375</v>
      </c>
      <c r="AG57" s="15">
        <f t="shared" si="57"/>
        <v>0.0030295081967213118</v>
      </c>
      <c r="AH57" s="15">
        <f t="shared" si="57"/>
        <v>0.0020111700417872066</v>
      </c>
      <c r="AI57" s="15">
        <f t="shared" si="57"/>
        <v>0.003297305248293716</v>
      </c>
      <c r="AJ57" s="15">
        <f t="shared" si="57"/>
        <v>0.002113131545632409</v>
      </c>
      <c r="AK57" s="15">
        <f t="shared" si="57"/>
        <v>0.004553963765188477</v>
      </c>
      <c r="AL57" s="15">
        <f t="shared" si="57"/>
        <v>0.0006647919423614175</v>
      </c>
      <c r="AM57" s="15">
        <f t="shared" si="57"/>
        <v>0.002046194812646198</v>
      </c>
      <c r="AN57" s="15">
        <f t="shared" si="57"/>
        <v>0.004167881040892193</v>
      </c>
      <c r="AO57" s="15">
        <f t="shared" si="57"/>
        <v>0.0005948113207547169</v>
      </c>
      <c r="AP57" s="15">
        <f t="shared" si="57"/>
        <v>0.0017517149495149694</v>
      </c>
      <c r="AQ57" s="15">
        <f t="shared" si="57"/>
        <v>0.00332753380610492</v>
      </c>
      <c r="AR57" s="15">
        <f t="shared" si="57"/>
        <v>0.0035601999509322865</v>
      </c>
      <c r="AS57" s="15">
        <f t="shared" si="57"/>
        <v>0.003210252392411439</v>
      </c>
      <c r="AT57" s="15">
        <f t="shared" si="57"/>
        <v>0.0036533841487748422</v>
      </c>
      <c r="AU57" s="15">
        <f t="shared" si="57"/>
        <v>0.0012023642375107568</v>
      </c>
      <c r="AV57" s="15">
        <f t="shared" si="57"/>
        <v>0.003756674146869922</v>
      </c>
      <c r="AW57" s="15">
        <f t="shared" si="57"/>
        <v>0.0020091809858271666</v>
      </c>
      <c r="AX57" s="15">
        <f t="shared" si="57"/>
        <v>0.0016040930469047921</v>
      </c>
    </row>
    <row r="58" spans="2:50" ht="12.75" hidden="1">
      <c r="B58" t="s">
        <v>109</v>
      </c>
      <c r="C58" s="15">
        <f aca="true" t="shared" si="58" ref="C58:D61">C11/C$3</f>
        <v>0.006257354114107504</v>
      </c>
      <c r="D58" s="15">
        <f t="shared" si="58"/>
        <v>0.005991119203763083</v>
      </c>
      <c r="E58" s="15">
        <f aca="true" t="shared" si="59" ref="E58:T58">E11/E$3</f>
        <v>0.00425969026161519</v>
      </c>
      <c r="F58" s="15">
        <f t="shared" si="59"/>
        <v>0.0037395181882100433</v>
      </c>
      <c r="G58" s="15">
        <f t="shared" si="59"/>
        <v>0.004538295033358043</v>
      </c>
      <c r="H58" s="15">
        <f t="shared" si="59"/>
        <v>0.00020410229705490943</v>
      </c>
      <c r="I58" s="15">
        <f t="shared" si="59"/>
        <v>0.0032688979251381503</v>
      </c>
      <c r="J58" s="15">
        <f t="shared" si="59"/>
        <v>0.011044420808959239</v>
      </c>
      <c r="K58" s="15">
        <f t="shared" si="59"/>
        <v>0.002865043125317098</v>
      </c>
      <c r="L58" s="15">
        <f t="shared" si="59"/>
        <v>0.0023321834961024996</v>
      </c>
      <c r="M58" s="15">
        <f t="shared" si="59"/>
        <v>0.001533386350917499</v>
      </c>
      <c r="N58" s="15">
        <f t="shared" si="59"/>
        <v>0.0017249395405078598</v>
      </c>
      <c r="O58" s="15">
        <f t="shared" si="59"/>
        <v>0.003932239042725612</v>
      </c>
      <c r="P58" s="15">
        <f t="shared" si="59"/>
        <v>0.0014405705845771145</v>
      </c>
      <c r="Q58" s="15">
        <f t="shared" si="59"/>
        <v>0.002655649069115022</v>
      </c>
      <c r="R58" s="15">
        <f t="shared" si="59"/>
        <v>0.0024408132767028473</v>
      </c>
      <c r="S58" s="15">
        <f t="shared" si="59"/>
        <v>0.003123556942277691</v>
      </c>
      <c r="T58" s="15">
        <f t="shared" si="59"/>
        <v>0.0003455404943615446</v>
      </c>
      <c r="U58" s="15">
        <f aca="true" t="shared" si="60" ref="U58:AX58">U11/U$3</f>
        <v>0.00561255635331441</v>
      </c>
      <c r="V58" s="15">
        <f t="shared" si="60"/>
        <v>0.006195086590927063</v>
      </c>
      <c r="W58" s="15">
        <f t="shared" si="60"/>
        <v>0.005452837742124226</v>
      </c>
      <c r="X58" s="15">
        <f t="shared" si="60"/>
        <v>0.01271257040645456</v>
      </c>
      <c r="Y58" s="15">
        <f t="shared" si="60"/>
        <v>0.006991357565231775</v>
      </c>
      <c r="Z58" s="15">
        <f t="shared" si="60"/>
        <v>0.003509103275086324</v>
      </c>
      <c r="AA58" s="15">
        <f t="shared" si="60"/>
        <v>0.00392064291107835</v>
      </c>
      <c r="AB58" s="15">
        <f t="shared" si="60"/>
        <v>0.003949983005203022</v>
      </c>
      <c r="AC58" s="15">
        <f t="shared" si="60"/>
        <v>0.015187929117897077</v>
      </c>
      <c r="AD58" s="15">
        <f t="shared" si="60"/>
        <v>0.007582678413398671</v>
      </c>
      <c r="AE58" s="15">
        <f t="shared" si="60"/>
        <v>0.0025868908609683948</v>
      </c>
      <c r="AF58" s="15">
        <f t="shared" si="60"/>
        <v>0.015774605718141183</v>
      </c>
      <c r="AG58" s="15">
        <f t="shared" si="60"/>
        <v>0.008063259402121504</v>
      </c>
      <c r="AH58" s="15">
        <f t="shared" si="60"/>
        <v>0.0035647969570341796</v>
      </c>
      <c r="AI58" s="15">
        <f t="shared" si="60"/>
        <v>0.004915333019534008</v>
      </c>
      <c r="AJ58" s="15">
        <f t="shared" si="60"/>
        <v>0.004836881881305865</v>
      </c>
      <c r="AK58" s="15">
        <f t="shared" si="60"/>
        <v>0.008656017899872586</v>
      </c>
      <c r="AL58" s="15">
        <f t="shared" si="60"/>
        <v>0.002355719747096015</v>
      </c>
      <c r="AM58" s="15">
        <f t="shared" si="60"/>
        <v>0.007107027790446207</v>
      </c>
      <c r="AN58" s="15">
        <f t="shared" si="60"/>
        <v>0.012544584882280049</v>
      </c>
      <c r="AO58" s="15">
        <f t="shared" si="60"/>
        <v>0.0027174528301886795</v>
      </c>
      <c r="AP58" s="15">
        <f t="shared" si="60"/>
        <v>0.006354276087602815</v>
      </c>
      <c r="AQ58" s="15">
        <f t="shared" si="60"/>
        <v>0.011013742677179228</v>
      </c>
      <c r="AR58" s="15">
        <f t="shared" si="60"/>
        <v>0.0077616229146221785</v>
      </c>
      <c r="AS58" s="15">
        <f t="shared" si="60"/>
        <v>0.0043108549256626934</v>
      </c>
      <c r="AT58" s="15">
        <f t="shared" si="60"/>
        <v>0.011395422619522706</v>
      </c>
      <c r="AU58" s="15">
        <f t="shared" si="60"/>
        <v>0.002244078083246524</v>
      </c>
      <c r="AV58" s="15">
        <f t="shared" si="60"/>
        <v>0.006851930666253966</v>
      </c>
      <c r="AW58" s="15">
        <f t="shared" si="60"/>
        <v>0.005194932898532547</v>
      </c>
      <c r="AX58" s="15">
        <f t="shared" si="60"/>
        <v>0.002417617897546714</v>
      </c>
    </row>
    <row r="59" spans="2:50" ht="12.75" hidden="1">
      <c r="B59" t="s">
        <v>110</v>
      </c>
      <c r="C59" s="15">
        <f t="shared" si="58"/>
        <v>0.012865982681947106</v>
      </c>
      <c r="D59" s="15">
        <f t="shared" si="58"/>
        <v>0.012270705878233378</v>
      </c>
      <c r="E59" s="15">
        <f aca="true" t="shared" si="61" ref="E59:T59">E12/E$3</f>
        <v>0.004493014845276635</v>
      </c>
      <c r="F59" s="15">
        <f t="shared" si="61"/>
        <v>0.011621692632202198</v>
      </c>
      <c r="G59" s="15">
        <f t="shared" si="61"/>
        <v>0.006465648628613788</v>
      </c>
      <c r="H59" s="15">
        <f t="shared" si="61"/>
        <v>0.0004934039229300468</v>
      </c>
      <c r="I59" s="15">
        <f t="shared" si="61"/>
        <v>0.00827358982379314</v>
      </c>
      <c r="J59" s="15">
        <f t="shared" si="61"/>
        <v>0.003943347827447055</v>
      </c>
      <c r="K59" s="15">
        <f t="shared" si="61"/>
        <v>0.0007268971515546858</v>
      </c>
      <c r="L59" s="15">
        <f t="shared" si="61"/>
        <v>0.0025561777618492965</v>
      </c>
      <c r="M59" s="15">
        <f t="shared" si="61"/>
        <v>0.0025053753939501045</v>
      </c>
      <c r="N59" s="15">
        <f t="shared" si="61"/>
        <v>0.004596765417170496</v>
      </c>
      <c r="O59" s="15">
        <f t="shared" si="61"/>
        <v>0.008639297906824373</v>
      </c>
      <c r="P59" s="15">
        <f t="shared" si="61"/>
        <v>0.006959849191542288</v>
      </c>
      <c r="Q59" s="15">
        <f t="shared" si="61"/>
        <v>0.0012784493751593982</v>
      </c>
      <c r="R59" s="15">
        <f t="shared" si="61"/>
        <v>0.003148694352682083</v>
      </c>
      <c r="S59" s="15">
        <f t="shared" si="61"/>
        <v>0.006243681747269891</v>
      </c>
      <c r="T59" s="15">
        <f t="shared" si="61"/>
        <v>0.0011998519193530015</v>
      </c>
      <c r="U59" s="15">
        <f aca="true" t="shared" si="62" ref="U59:AX59">U12/U$3</f>
        <v>0.0026070462514610118</v>
      </c>
      <c r="V59" s="15">
        <f t="shared" si="62"/>
        <v>0.011054019383012186</v>
      </c>
      <c r="W59" s="15">
        <f t="shared" si="62"/>
        <v>0.00856311397160718</v>
      </c>
      <c r="X59" s="15">
        <f t="shared" si="62"/>
        <v>0.007137140356218603</v>
      </c>
      <c r="Y59" s="15">
        <f t="shared" si="62"/>
        <v>0.005585411239300335</v>
      </c>
      <c r="Z59" s="15">
        <f t="shared" si="62"/>
        <v>0.007589881762059224</v>
      </c>
      <c r="AA59" s="15">
        <f t="shared" si="62"/>
        <v>0.003345330984142965</v>
      </c>
      <c r="AB59" s="15">
        <f t="shared" si="62"/>
        <v>0.018094883258817685</v>
      </c>
      <c r="AC59" s="15">
        <f t="shared" si="62"/>
        <v>0.07528078205715033</v>
      </c>
      <c r="AD59" s="15">
        <f t="shared" si="62"/>
        <v>0.04689108296239549</v>
      </c>
      <c r="AE59" s="15">
        <f t="shared" si="62"/>
        <v>0.010464829518916393</v>
      </c>
      <c r="AF59" s="15">
        <f t="shared" si="62"/>
        <v>0.03437121531584718</v>
      </c>
      <c r="AG59" s="15">
        <f t="shared" si="62"/>
        <v>0.007465380906460945</v>
      </c>
      <c r="AH59" s="15">
        <f t="shared" si="62"/>
        <v>0.013154425158041359</v>
      </c>
      <c r="AI59" s="15">
        <f t="shared" si="62"/>
        <v>0.007739526947517062</v>
      </c>
      <c r="AJ59" s="15">
        <f t="shared" si="62"/>
        <v>0.002381670311121341</v>
      </c>
      <c r="AK59" s="15">
        <f t="shared" si="62"/>
        <v>0.016285217067031295</v>
      </c>
      <c r="AL59" s="15">
        <f t="shared" si="62"/>
        <v>0.003973128951624761</v>
      </c>
      <c r="AM59" s="15">
        <f t="shared" si="62"/>
        <v>0.013035852470834008</v>
      </c>
      <c r="AN59" s="15">
        <f t="shared" si="62"/>
        <v>0.007934919454770756</v>
      </c>
      <c r="AO59" s="15">
        <f t="shared" si="62"/>
        <v>0.0034839622641509435</v>
      </c>
      <c r="AP59" s="15">
        <f t="shared" si="62"/>
        <v>0.00796186921238948</v>
      </c>
      <c r="AQ59" s="15">
        <f t="shared" si="62"/>
        <v>0.007512002819010703</v>
      </c>
      <c r="AR59" s="15">
        <f t="shared" si="62"/>
        <v>0.007485617026496565</v>
      </c>
      <c r="AS59" s="15">
        <f t="shared" si="62"/>
        <v>0.006325517189919226</v>
      </c>
      <c r="AT59" s="15">
        <f t="shared" si="62"/>
        <v>0.029533342645063455</v>
      </c>
      <c r="AU59" s="15">
        <f t="shared" si="62"/>
        <v>0.002674351193441732</v>
      </c>
      <c r="AV59" s="15">
        <f t="shared" si="62"/>
        <v>0.009715042946684207</v>
      </c>
      <c r="AW59" s="15">
        <f t="shared" si="62"/>
        <v>0.006123065345541202</v>
      </c>
      <c r="AX59" s="15">
        <f t="shared" si="62"/>
        <v>0.002875225626032795</v>
      </c>
    </row>
    <row r="60" spans="2:50" ht="12.75" hidden="1">
      <c r="B60" t="s">
        <v>111</v>
      </c>
      <c r="C60" s="15">
        <f t="shared" si="58"/>
        <v>0.00372228641874027</v>
      </c>
      <c r="D60" s="15">
        <f t="shared" si="58"/>
        <v>0.0036122352449444546</v>
      </c>
      <c r="E60" s="15">
        <f aca="true" t="shared" si="63" ref="E60:T60">E13/E$3</f>
        <v>0.0017806165602123254</v>
      </c>
      <c r="F60" s="15">
        <f t="shared" si="63"/>
        <v>0.0039615512711394</v>
      </c>
      <c r="G60" s="15">
        <f t="shared" si="63"/>
        <v>0.0019882579688658268</v>
      </c>
      <c r="H60" s="15">
        <f t="shared" si="63"/>
        <v>0.0016216802638430827</v>
      </c>
      <c r="I60" s="15">
        <f t="shared" si="63"/>
        <v>0.0017049317068084662</v>
      </c>
      <c r="J60" s="15">
        <f t="shared" si="63"/>
        <v>0.00300488003253355</v>
      </c>
      <c r="K60" s="15">
        <f t="shared" si="63"/>
        <v>0.0010530550119591216</v>
      </c>
      <c r="L60" s="15">
        <f t="shared" si="63"/>
        <v>0.002600976614998656</v>
      </c>
      <c r="M60" s="15">
        <f t="shared" si="63"/>
        <v>0.003123913875879945</v>
      </c>
      <c r="N60" s="15">
        <f t="shared" si="63"/>
        <v>0.0023899939540507863</v>
      </c>
      <c r="O60" s="15">
        <f t="shared" si="63"/>
        <v>0.006535777095761923</v>
      </c>
      <c r="P60" s="15">
        <f t="shared" si="63"/>
        <v>0.00039113028606965175</v>
      </c>
      <c r="Q60" s="15">
        <f t="shared" si="63"/>
        <v>0.0008193828105075236</v>
      </c>
      <c r="R60" s="15">
        <f t="shared" si="63"/>
        <v>0.00019918986943526823</v>
      </c>
      <c r="S60" s="15">
        <f t="shared" si="63"/>
        <v>0.0017195007800312014</v>
      </c>
      <c r="T60" s="15">
        <f t="shared" si="63"/>
        <v>0.0007442191593575578</v>
      </c>
      <c r="U60" s="15">
        <f aca="true" t="shared" si="64" ref="U60:AX60">U13/U$3</f>
        <v>0.00043640006678911334</v>
      </c>
      <c r="V60" s="15">
        <f t="shared" si="64"/>
        <v>0.003567924014374709</v>
      </c>
      <c r="W60" s="15">
        <f t="shared" si="64"/>
        <v>0.0020346133711083053</v>
      </c>
      <c r="X60" s="15">
        <f t="shared" si="64"/>
        <v>0.0031601271121936367</v>
      </c>
      <c r="Y60" s="15">
        <f t="shared" si="64"/>
        <v>0.0021945995120539225</v>
      </c>
      <c r="Z60" s="15">
        <f t="shared" si="64"/>
        <v>0.0027243381814376897</v>
      </c>
      <c r="AA60" s="15">
        <f t="shared" si="64"/>
        <v>0.0038307504224946967</v>
      </c>
      <c r="AB60" s="15">
        <f t="shared" si="64"/>
        <v>0.0026165450885036736</v>
      </c>
      <c r="AC60" s="15">
        <f t="shared" si="64"/>
        <v>0.006360360949453999</v>
      </c>
      <c r="AD60" s="15">
        <f t="shared" si="64"/>
        <v>0.00438622884993858</v>
      </c>
      <c r="AE60" s="15">
        <f t="shared" si="64"/>
        <v>0.006136633971664331</v>
      </c>
      <c r="AF60" s="15">
        <f t="shared" si="64"/>
        <v>0.005105802479547946</v>
      </c>
      <c r="AG60" s="15">
        <f t="shared" si="64"/>
        <v>0.0032223722275795566</v>
      </c>
      <c r="AH60" s="15">
        <f t="shared" si="64"/>
        <v>0.0031362102217936355</v>
      </c>
      <c r="AI60" s="15">
        <f t="shared" si="64"/>
        <v>0.003826841609790539</v>
      </c>
      <c r="AJ60" s="15">
        <f t="shared" si="64"/>
        <v>0.004223078988759735</v>
      </c>
      <c r="AK60" s="15">
        <f t="shared" si="64"/>
        <v>0.003404145560769446</v>
      </c>
      <c r="AL60" s="15">
        <f t="shared" si="64"/>
        <v>0.0018043302455521247</v>
      </c>
      <c r="AM60" s="15">
        <f t="shared" si="64"/>
        <v>0.004002854074411899</v>
      </c>
      <c r="AN60" s="15">
        <f t="shared" si="64"/>
        <v>0.004316579925650558</v>
      </c>
      <c r="AO60" s="15">
        <f t="shared" si="64"/>
        <v>0.001184433962264151</v>
      </c>
      <c r="AP60" s="15">
        <f t="shared" si="64"/>
        <v>0.0032602098679791673</v>
      </c>
      <c r="AQ60" s="15">
        <f t="shared" si="64"/>
        <v>0.0033715808483460335</v>
      </c>
      <c r="AR60" s="15">
        <f t="shared" si="64"/>
        <v>0.0033761960255152107</v>
      </c>
      <c r="AS60" s="15">
        <f t="shared" si="64"/>
        <v>0.005784543063405898</v>
      </c>
      <c r="AT60" s="15">
        <f t="shared" si="64"/>
        <v>0.004551300981722404</v>
      </c>
      <c r="AU60" s="15">
        <f t="shared" si="64"/>
        <v>0.0021308483174056793</v>
      </c>
      <c r="AV60" s="15">
        <f t="shared" si="64"/>
        <v>0.008438249632438288</v>
      </c>
      <c r="AW60" s="15">
        <f t="shared" si="64"/>
        <v>0.004442393076633639</v>
      </c>
      <c r="AX60" s="15">
        <f t="shared" si="64"/>
        <v>0.011951112241006737</v>
      </c>
    </row>
    <row r="61" spans="2:50" ht="12.75" hidden="1">
      <c r="B61" t="s">
        <v>112</v>
      </c>
      <c r="C61" s="15">
        <f t="shared" si="58"/>
        <v>0.0037567468873025956</v>
      </c>
      <c r="D61" s="15">
        <f t="shared" si="58"/>
        <v>0.0036689282738695717</v>
      </c>
      <c r="E61" s="15">
        <f aca="true" t="shared" si="65" ref="E61:T61">E14/E$3</f>
        <v>0.0014306296847201563</v>
      </c>
      <c r="F61" s="15">
        <f t="shared" si="65"/>
        <v>0.0032584465085297707</v>
      </c>
      <c r="G61" s="15">
        <f t="shared" si="65"/>
        <v>0.0016027872498146777</v>
      </c>
      <c r="H61" s="15">
        <f t="shared" si="65"/>
        <v>1.591158942313256E-06</v>
      </c>
      <c r="I61" s="15">
        <f t="shared" si="65"/>
        <v>0.0017049317068084662</v>
      </c>
      <c r="J61" s="15">
        <f t="shared" si="65"/>
        <v>0.0013469202615196923</v>
      </c>
      <c r="K61" s="15">
        <f t="shared" si="65"/>
        <v>0.0038072769442632458</v>
      </c>
      <c r="L61" s="15">
        <f t="shared" si="65"/>
        <v>0.00045063166382940594</v>
      </c>
      <c r="M61" s="15">
        <f t="shared" si="65"/>
        <v>0.004508261906865777</v>
      </c>
      <c r="N61" s="15">
        <f t="shared" si="65"/>
        <v>0.0025713724304715843</v>
      </c>
      <c r="O61" s="15">
        <f t="shared" si="65"/>
        <v>0.006087485775371565</v>
      </c>
      <c r="P61" s="15">
        <f t="shared" si="65"/>
        <v>0.0026454835199004978</v>
      </c>
      <c r="Q61" s="15">
        <f t="shared" si="65"/>
        <v>0.0027066564651874524</v>
      </c>
      <c r="R61" s="15">
        <f t="shared" si="65"/>
        <v>0.0009070709454145038</v>
      </c>
      <c r="S61" s="15">
        <f t="shared" si="65"/>
        <v>0.0021875195007800313</v>
      </c>
      <c r="T61" s="15">
        <f t="shared" si="65"/>
        <v>0.000516402779359836</v>
      </c>
      <c r="U61" s="15">
        <f aca="true" t="shared" si="66" ref="U61:AX61">U14/U$3</f>
        <v>0.0014048422107196526</v>
      </c>
      <c r="V61" s="15">
        <f t="shared" si="66"/>
        <v>0.0042796302642099625</v>
      </c>
      <c r="W61" s="15">
        <f t="shared" si="66"/>
        <v>0.0015726911588088567</v>
      </c>
      <c r="X61" s="15">
        <f t="shared" si="66"/>
        <v>0.005272320748972447</v>
      </c>
      <c r="Y61" s="15">
        <f t="shared" si="66"/>
        <v>0.0028148699499648514</v>
      </c>
      <c r="Z61" s="15">
        <f t="shared" si="66"/>
        <v>0.001939573087789055</v>
      </c>
      <c r="AA61" s="15">
        <f t="shared" si="66"/>
        <v>0.0023025781165725793</v>
      </c>
      <c r="AB61" s="15">
        <f t="shared" si="66"/>
        <v>0.002878003503542762</v>
      </c>
      <c r="AC61" s="15">
        <f t="shared" si="66"/>
        <v>0.008730726476165566</v>
      </c>
      <c r="AD61" s="15">
        <f t="shared" si="66"/>
        <v>0.0035144698780858285</v>
      </c>
      <c r="AE61" s="15">
        <f t="shared" si="66"/>
        <v>0.0028671337381286004</v>
      </c>
      <c r="AF61" s="15">
        <f t="shared" si="66"/>
        <v>0.007846799359028423</v>
      </c>
      <c r="AG61" s="15">
        <f t="shared" si="66"/>
        <v>0.002393056894889103</v>
      </c>
      <c r="AH61" s="15">
        <f t="shared" si="66"/>
        <v>0.0019843833708346726</v>
      </c>
      <c r="AI61" s="15">
        <f t="shared" si="66"/>
        <v>0.008680924923511414</v>
      </c>
      <c r="AJ61" s="15">
        <f t="shared" si="66"/>
        <v>0.002381670311121341</v>
      </c>
      <c r="AK61" s="15">
        <f t="shared" si="66"/>
        <v>0.003963516579135461</v>
      </c>
      <c r="AL61" s="15">
        <f t="shared" si="66"/>
        <v>0.003311461549772092</v>
      </c>
      <c r="AM61" s="15">
        <f t="shared" si="66"/>
        <v>0.003473232018595619</v>
      </c>
      <c r="AN61" s="15">
        <f t="shared" si="66"/>
        <v>0.004366146220570012</v>
      </c>
      <c r="AO61" s="15">
        <f t="shared" si="66"/>
        <v>0.0010665094339622641</v>
      </c>
      <c r="AP61" s="15">
        <f t="shared" si="66"/>
        <v>0.0034143626333696694</v>
      </c>
      <c r="AQ61" s="15">
        <f t="shared" si="66"/>
        <v>0.0035697925384310446</v>
      </c>
      <c r="AR61" s="15">
        <f t="shared" si="66"/>
        <v>0.0034988653091265944</v>
      </c>
      <c r="AS61" s="15">
        <f t="shared" si="66"/>
        <v>0.006810528475758763</v>
      </c>
      <c r="AT61" s="15">
        <f t="shared" si="66"/>
        <v>0.007943431239524304</v>
      </c>
      <c r="AU61" s="15">
        <f t="shared" si="66"/>
        <v>0.0013835318628561077</v>
      </c>
      <c r="AV61" s="15">
        <f t="shared" si="66"/>
        <v>0.0076644355025922775</v>
      </c>
      <c r="AW61" s="15">
        <f t="shared" si="66"/>
        <v>0.0027617208077260758</v>
      </c>
      <c r="AX61" s="15">
        <f t="shared" si="66"/>
        <v>0.00455312063048176</v>
      </c>
    </row>
    <row r="62" ht="12.75" hidden="1">
      <c r="A62" t="s">
        <v>118</v>
      </c>
    </row>
    <row r="63" spans="2:97" ht="12.75" hidden="1">
      <c r="B63" t="s">
        <v>134</v>
      </c>
      <c r="E63">
        <f aca="true" t="shared" si="67" ref="E63:E68">RANK(E52,$E52:$AX52)</f>
        <v>30</v>
      </c>
      <c r="F63">
        <f aca="true" t="shared" si="68" ref="F63:AX63">RANK(F52,$E52:$AX52)</f>
        <v>15</v>
      </c>
      <c r="G63">
        <f t="shared" si="68"/>
        <v>41</v>
      </c>
      <c r="H63">
        <f t="shared" si="68"/>
        <v>44</v>
      </c>
      <c r="I63">
        <f t="shared" si="68"/>
        <v>27</v>
      </c>
      <c r="J63">
        <f t="shared" si="68"/>
        <v>34</v>
      </c>
      <c r="K63">
        <f t="shared" si="68"/>
        <v>23</v>
      </c>
      <c r="L63">
        <f t="shared" si="68"/>
        <v>43</v>
      </c>
      <c r="M63">
        <f t="shared" si="68"/>
        <v>17</v>
      </c>
      <c r="N63">
        <f t="shared" si="68"/>
        <v>31</v>
      </c>
      <c r="O63">
        <f t="shared" si="68"/>
        <v>35</v>
      </c>
      <c r="P63">
        <f t="shared" si="68"/>
        <v>46</v>
      </c>
      <c r="Q63">
        <f t="shared" si="68"/>
        <v>7</v>
      </c>
      <c r="R63">
        <f t="shared" si="68"/>
        <v>39</v>
      </c>
      <c r="S63">
        <f t="shared" si="68"/>
        <v>38</v>
      </c>
      <c r="T63">
        <f t="shared" si="68"/>
        <v>45</v>
      </c>
      <c r="U63">
        <f t="shared" si="68"/>
        <v>21</v>
      </c>
      <c r="V63">
        <f t="shared" si="68"/>
        <v>22</v>
      </c>
      <c r="W63">
        <f t="shared" si="68"/>
        <v>26</v>
      </c>
      <c r="X63">
        <f t="shared" si="68"/>
        <v>6</v>
      </c>
      <c r="Y63">
        <f t="shared" si="68"/>
        <v>5</v>
      </c>
      <c r="Z63">
        <f t="shared" si="68"/>
        <v>14</v>
      </c>
      <c r="AA63">
        <f t="shared" si="68"/>
        <v>42</v>
      </c>
      <c r="AB63">
        <f t="shared" si="68"/>
        <v>29</v>
      </c>
      <c r="AC63">
        <f t="shared" si="68"/>
        <v>1</v>
      </c>
      <c r="AD63">
        <f t="shared" si="68"/>
        <v>9</v>
      </c>
      <c r="AE63">
        <f t="shared" si="68"/>
        <v>33</v>
      </c>
      <c r="AF63">
        <f t="shared" si="68"/>
        <v>20</v>
      </c>
      <c r="AG63">
        <f t="shared" si="68"/>
        <v>8</v>
      </c>
      <c r="AH63">
        <f t="shared" si="68"/>
        <v>25</v>
      </c>
      <c r="AI63">
        <f t="shared" si="68"/>
        <v>10</v>
      </c>
      <c r="AJ63">
        <f t="shared" si="68"/>
        <v>32</v>
      </c>
      <c r="AK63">
        <f t="shared" si="68"/>
        <v>11</v>
      </c>
      <c r="AL63">
        <f t="shared" si="68"/>
        <v>19</v>
      </c>
      <c r="AM63">
        <f t="shared" si="68"/>
        <v>28</v>
      </c>
      <c r="AN63">
        <f t="shared" si="68"/>
        <v>2</v>
      </c>
      <c r="AO63">
        <f t="shared" si="68"/>
        <v>36</v>
      </c>
      <c r="AP63">
        <f t="shared" si="68"/>
        <v>13</v>
      </c>
      <c r="AQ63">
        <f t="shared" si="68"/>
        <v>4</v>
      </c>
      <c r="AR63">
        <f t="shared" si="68"/>
        <v>12</v>
      </c>
      <c r="AS63">
        <f t="shared" si="68"/>
        <v>16</v>
      </c>
      <c r="AT63">
        <f t="shared" si="68"/>
        <v>3</v>
      </c>
      <c r="AU63">
        <f t="shared" si="68"/>
        <v>24</v>
      </c>
      <c r="AV63">
        <f t="shared" si="68"/>
        <v>37</v>
      </c>
      <c r="AW63">
        <f t="shared" si="68"/>
        <v>18</v>
      </c>
      <c r="AX63">
        <f t="shared" si="68"/>
        <v>40</v>
      </c>
      <c r="AZ63">
        <f>MATCH(AZ$1,$E63:$AX63,0)</f>
        <v>25</v>
      </c>
      <c r="BA63">
        <f aca="true" t="shared" si="69" ref="BA63:CS63">MATCH(BA$1,$E63:$AX63,0)</f>
        <v>36</v>
      </c>
      <c r="BB63">
        <f t="shared" si="69"/>
        <v>42</v>
      </c>
      <c r="BC63">
        <f t="shared" si="69"/>
        <v>39</v>
      </c>
      <c r="BD63">
        <f t="shared" si="69"/>
        <v>21</v>
      </c>
      <c r="BE63">
        <f t="shared" si="69"/>
        <v>20</v>
      </c>
      <c r="BF63">
        <f t="shared" si="69"/>
        <v>13</v>
      </c>
      <c r="BG63">
        <f t="shared" si="69"/>
        <v>29</v>
      </c>
      <c r="BH63">
        <f t="shared" si="69"/>
        <v>26</v>
      </c>
      <c r="BI63">
        <f t="shared" si="69"/>
        <v>31</v>
      </c>
      <c r="BJ63">
        <f t="shared" si="69"/>
        <v>33</v>
      </c>
      <c r="BK63">
        <f t="shared" si="69"/>
        <v>40</v>
      </c>
      <c r="BL63">
        <f t="shared" si="69"/>
        <v>38</v>
      </c>
      <c r="BM63">
        <f t="shared" si="69"/>
        <v>22</v>
      </c>
      <c r="BN63">
        <f t="shared" si="69"/>
        <v>2</v>
      </c>
      <c r="BO63">
        <f t="shared" si="69"/>
        <v>41</v>
      </c>
      <c r="BP63">
        <f t="shared" si="69"/>
        <v>9</v>
      </c>
      <c r="BQ63">
        <f t="shared" si="69"/>
        <v>45</v>
      </c>
      <c r="BR63">
        <f t="shared" si="69"/>
        <v>34</v>
      </c>
      <c r="BS63">
        <f t="shared" si="69"/>
        <v>28</v>
      </c>
      <c r="BT63">
        <f t="shared" si="69"/>
        <v>17</v>
      </c>
      <c r="BU63">
        <f t="shared" si="69"/>
        <v>18</v>
      </c>
      <c r="BV63">
        <f t="shared" si="69"/>
        <v>7</v>
      </c>
      <c r="BW63">
        <f t="shared" si="69"/>
        <v>43</v>
      </c>
      <c r="BX63">
        <f t="shared" si="69"/>
        <v>30</v>
      </c>
      <c r="BY63">
        <f t="shared" si="69"/>
        <v>19</v>
      </c>
      <c r="BZ63">
        <f t="shared" si="69"/>
        <v>5</v>
      </c>
      <c r="CA63">
        <f t="shared" si="69"/>
        <v>35</v>
      </c>
      <c r="CB63">
        <f t="shared" si="69"/>
        <v>24</v>
      </c>
      <c r="CC63">
        <f t="shared" si="69"/>
        <v>1</v>
      </c>
      <c r="CD63">
        <f t="shared" si="69"/>
        <v>10</v>
      </c>
      <c r="CE63">
        <f t="shared" si="69"/>
        <v>32</v>
      </c>
      <c r="CF63">
        <f t="shared" si="69"/>
        <v>27</v>
      </c>
      <c r="CG63">
        <f t="shared" si="69"/>
        <v>6</v>
      </c>
      <c r="CH63">
        <f t="shared" si="69"/>
        <v>11</v>
      </c>
      <c r="CI63">
        <f t="shared" si="69"/>
        <v>37</v>
      </c>
      <c r="CJ63">
        <f t="shared" si="69"/>
        <v>44</v>
      </c>
      <c r="CK63">
        <f t="shared" si="69"/>
        <v>15</v>
      </c>
      <c r="CL63">
        <f t="shared" si="69"/>
        <v>14</v>
      </c>
      <c r="CM63">
        <f t="shared" si="69"/>
        <v>46</v>
      </c>
      <c r="CN63">
        <f t="shared" si="69"/>
        <v>3</v>
      </c>
      <c r="CO63">
        <f t="shared" si="69"/>
        <v>23</v>
      </c>
      <c r="CP63">
        <f t="shared" si="69"/>
        <v>8</v>
      </c>
      <c r="CQ63">
        <f t="shared" si="69"/>
        <v>4</v>
      </c>
      <c r="CR63">
        <f t="shared" si="69"/>
        <v>16</v>
      </c>
      <c r="CS63">
        <f t="shared" si="69"/>
        <v>12</v>
      </c>
    </row>
    <row r="64" spans="2:97" ht="12.75" hidden="1">
      <c r="B64" t="s">
        <v>133</v>
      </c>
      <c r="E64">
        <f t="shared" si="67"/>
        <v>26</v>
      </c>
      <c r="F64">
        <f aca="true" t="shared" si="70" ref="F64:AX64">RANK(F53,$E53:$AX53)</f>
        <v>17</v>
      </c>
      <c r="G64">
        <f t="shared" si="70"/>
        <v>41</v>
      </c>
      <c r="H64">
        <f t="shared" si="70"/>
        <v>43</v>
      </c>
      <c r="I64">
        <f t="shared" si="70"/>
        <v>35</v>
      </c>
      <c r="J64">
        <f t="shared" si="70"/>
        <v>33</v>
      </c>
      <c r="K64">
        <f t="shared" si="70"/>
        <v>45</v>
      </c>
      <c r="L64">
        <f t="shared" si="70"/>
        <v>39</v>
      </c>
      <c r="M64">
        <f t="shared" si="70"/>
        <v>46</v>
      </c>
      <c r="N64">
        <f t="shared" si="70"/>
        <v>22</v>
      </c>
      <c r="O64">
        <f t="shared" si="70"/>
        <v>24</v>
      </c>
      <c r="P64">
        <f t="shared" si="70"/>
        <v>31</v>
      </c>
      <c r="Q64">
        <f t="shared" si="70"/>
        <v>15</v>
      </c>
      <c r="R64">
        <f t="shared" si="70"/>
        <v>12</v>
      </c>
      <c r="S64">
        <f t="shared" si="70"/>
        <v>38</v>
      </c>
      <c r="T64">
        <f t="shared" si="70"/>
        <v>42</v>
      </c>
      <c r="U64">
        <f t="shared" si="70"/>
        <v>37</v>
      </c>
      <c r="V64">
        <f t="shared" si="70"/>
        <v>30</v>
      </c>
      <c r="W64">
        <f t="shared" si="70"/>
        <v>36</v>
      </c>
      <c r="X64">
        <f t="shared" si="70"/>
        <v>4</v>
      </c>
      <c r="Y64">
        <f t="shared" si="70"/>
        <v>5</v>
      </c>
      <c r="Z64">
        <f t="shared" si="70"/>
        <v>29</v>
      </c>
      <c r="AA64">
        <f t="shared" si="70"/>
        <v>20</v>
      </c>
      <c r="AB64">
        <f t="shared" si="70"/>
        <v>28</v>
      </c>
      <c r="AC64">
        <f t="shared" si="70"/>
        <v>1</v>
      </c>
      <c r="AD64">
        <f t="shared" si="70"/>
        <v>2</v>
      </c>
      <c r="AE64">
        <f t="shared" si="70"/>
        <v>32</v>
      </c>
      <c r="AF64">
        <f t="shared" si="70"/>
        <v>11</v>
      </c>
      <c r="AG64">
        <f t="shared" si="70"/>
        <v>16</v>
      </c>
      <c r="AH64">
        <f t="shared" si="70"/>
        <v>19</v>
      </c>
      <c r="AI64">
        <f t="shared" si="70"/>
        <v>13</v>
      </c>
      <c r="AJ64">
        <f t="shared" si="70"/>
        <v>21</v>
      </c>
      <c r="AK64">
        <f t="shared" si="70"/>
        <v>9</v>
      </c>
      <c r="AL64">
        <f t="shared" si="70"/>
        <v>40</v>
      </c>
      <c r="AM64">
        <f t="shared" si="70"/>
        <v>27</v>
      </c>
      <c r="AN64">
        <f t="shared" si="70"/>
        <v>7</v>
      </c>
      <c r="AO64">
        <f t="shared" si="70"/>
        <v>6</v>
      </c>
      <c r="AP64">
        <f t="shared" si="70"/>
        <v>8</v>
      </c>
      <c r="AQ64">
        <f t="shared" si="70"/>
        <v>10</v>
      </c>
      <c r="AR64">
        <f t="shared" si="70"/>
        <v>14</v>
      </c>
      <c r="AS64">
        <f t="shared" si="70"/>
        <v>18</v>
      </c>
      <c r="AT64">
        <f t="shared" si="70"/>
        <v>3</v>
      </c>
      <c r="AU64">
        <f t="shared" si="70"/>
        <v>34</v>
      </c>
      <c r="AV64">
        <f t="shared" si="70"/>
        <v>44</v>
      </c>
      <c r="AW64">
        <f t="shared" si="70"/>
        <v>23</v>
      </c>
      <c r="AX64">
        <f t="shared" si="70"/>
        <v>25</v>
      </c>
      <c r="AZ64">
        <f>MATCH(AZ$1,$E64:$AX64,0)</f>
        <v>25</v>
      </c>
      <c r="BA64">
        <f aca="true" t="shared" si="71" ref="BA64:CS64">MATCH(BA$1,$E64:$AX64,0)</f>
        <v>26</v>
      </c>
      <c r="BB64">
        <f t="shared" si="71"/>
        <v>42</v>
      </c>
      <c r="BC64">
        <f t="shared" si="71"/>
        <v>20</v>
      </c>
      <c r="BD64">
        <f t="shared" si="71"/>
        <v>21</v>
      </c>
      <c r="BE64">
        <f t="shared" si="71"/>
        <v>37</v>
      </c>
      <c r="BF64">
        <f t="shared" si="71"/>
        <v>36</v>
      </c>
      <c r="BG64">
        <f t="shared" si="71"/>
        <v>38</v>
      </c>
      <c r="BH64">
        <f t="shared" si="71"/>
        <v>33</v>
      </c>
      <c r="BI64">
        <f t="shared" si="71"/>
        <v>39</v>
      </c>
      <c r="BJ64">
        <f t="shared" si="71"/>
        <v>28</v>
      </c>
      <c r="BK64">
        <f t="shared" si="71"/>
        <v>14</v>
      </c>
      <c r="BL64">
        <f t="shared" si="71"/>
        <v>31</v>
      </c>
      <c r="BM64">
        <f t="shared" si="71"/>
        <v>40</v>
      </c>
      <c r="BN64">
        <f t="shared" si="71"/>
        <v>13</v>
      </c>
      <c r="BO64">
        <f t="shared" si="71"/>
        <v>29</v>
      </c>
      <c r="BP64">
        <f t="shared" si="71"/>
        <v>2</v>
      </c>
      <c r="BQ64">
        <f t="shared" si="71"/>
        <v>41</v>
      </c>
      <c r="BR64">
        <f t="shared" si="71"/>
        <v>30</v>
      </c>
      <c r="BS64">
        <f t="shared" si="71"/>
        <v>23</v>
      </c>
      <c r="BT64">
        <f t="shared" si="71"/>
        <v>32</v>
      </c>
      <c r="BU64">
        <f t="shared" si="71"/>
        <v>10</v>
      </c>
      <c r="BV64">
        <f t="shared" si="71"/>
        <v>45</v>
      </c>
      <c r="BW64">
        <f t="shared" si="71"/>
        <v>11</v>
      </c>
      <c r="BX64">
        <f t="shared" si="71"/>
        <v>46</v>
      </c>
      <c r="BY64">
        <f t="shared" si="71"/>
        <v>1</v>
      </c>
      <c r="BZ64">
        <f t="shared" si="71"/>
        <v>35</v>
      </c>
      <c r="CA64">
        <f t="shared" si="71"/>
        <v>24</v>
      </c>
      <c r="CB64">
        <f t="shared" si="71"/>
        <v>22</v>
      </c>
      <c r="CC64">
        <f t="shared" si="71"/>
        <v>18</v>
      </c>
      <c r="CD64">
        <f t="shared" si="71"/>
        <v>12</v>
      </c>
      <c r="CE64">
        <f t="shared" si="71"/>
        <v>27</v>
      </c>
      <c r="CF64">
        <f t="shared" si="71"/>
        <v>6</v>
      </c>
      <c r="CG64">
        <f t="shared" si="71"/>
        <v>43</v>
      </c>
      <c r="CH64">
        <f t="shared" si="71"/>
        <v>5</v>
      </c>
      <c r="CI64">
        <f t="shared" si="71"/>
        <v>19</v>
      </c>
      <c r="CJ64">
        <f t="shared" si="71"/>
        <v>17</v>
      </c>
      <c r="CK64">
        <f t="shared" si="71"/>
        <v>15</v>
      </c>
      <c r="CL64">
        <f t="shared" si="71"/>
        <v>8</v>
      </c>
      <c r="CM64">
        <f t="shared" si="71"/>
        <v>34</v>
      </c>
      <c r="CN64">
        <f t="shared" si="71"/>
        <v>3</v>
      </c>
      <c r="CO64">
        <f t="shared" si="71"/>
        <v>16</v>
      </c>
      <c r="CP64">
        <f t="shared" si="71"/>
        <v>4</v>
      </c>
      <c r="CQ64">
        <f t="shared" si="71"/>
        <v>44</v>
      </c>
      <c r="CR64">
        <f t="shared" si="71"/>
        <v>7</v>
      </c>
      <c r="CS64">
        <f t="shared" si="71"/>
        <v>9</v>
      </c>
    </row>
    <row r="65" spans="2:97" ht="12.75" hidden="1">
      <c r="B65" t="s">
        <v>129</v>
      </c>
      <c r="E65">
        <f t="shared" si="67"/>
        <v>34</v>
      </c>
      <c r="F65">
        <f aca="true" t="shared" si="72" ref="F65:AX65">RANK(F54,$E54:$AX54)</f>
        <v>10</v>
      </c>
      <c r="G65">
        <f t="shared" si="72"/>
        <v>42</v>
      </c>
      <c r="H65">
        <f t="shared" si="72"/>
        <v>43</v>
      </c>
      <c r="I65">
        <f t="shared" si="72"/>
        <v>27</v>
      </c>
      <c r="J65">
        <f t="shared" si="72"/>
        <v>23</v>
      </c>
      <c r="K65">
        <f t="shared" si="72"/>
        <v>39</v>
      </c>
      <c r="L65">
        <f t="shared" si="72"/>
        <v>40</v>
      </c>
      <c r="M65">
        <f t="shared" si="72"/>
        <v>25</v>
      </c>
      <c r="N65">
        <f t="shared" si="72"/>
        <v>19</v>
      </c>
      <c r="O65">
        <f t="shared" si="72"/>
        <v>21</v>
      </c>
      <c r="P65">
        <f t="shared" si="72"/>
        <v>38</v>
      </c>
      <c r="Q65">
        <f t="shared" si="72"/>
        <v>29</v>
      </c>
      <c r="R65">
        <f t="shared" si="72"/>
        <v>1</v>
      </c>
      <c r="S65">
        <f t="shared" si="72"/>
        <v>41</v>
      </c>
      <c r="T65">
        <f t="shared" si="72"/>
        <v>37</v>
      </c>
      <c r="U65">
        <f t="shared" si="72"/>
        <v>45</v>
      </c>
      <c r="V65">
        <f t="shared" si="72"/>
        <v>22</v>
      </c>
      <c r="W65">
        <f t="shared" si="72"/>
        <v>16</v>
      </c>
      <c r="X65">
        <f t="shared" si="72"/>
        <v>3</v>
      </c>
      <c r="Y65">
        <f t="shared" si="72"/>
        <v>26</v>
      </c>
      <c r="Z65">
        <f t="shared" si="72"/>
        <v>46</v>
      </c>
      <c r="AA65">
        <f t="shared" si="72"/>
        <v>32</v>
      </c>
      <c r="AB65">
        <f t="shared" si="72"/>
        <v>24</v>
      </c>
      <c r="AC65">
        <f t="shared" si="72"/>
        <v>2</v>
      </c>
      <c r="AD65">
        <f t="shared" si="72"/>
        <v>6</v>
      </c>
      <c r="AE65">
        <f t="shared" si="72"/>
        <v>36</v>
      </c>
      <c r="AF65">
        <f t="shared" si="72"/>
        <v>7</v>
      </c>
      <c r="AG65">
        <f t="shared" si="72"/>
        <v>18</v>
      </c>
      <c r="AH65">
        <f t="shared" si="72"/>
        <v>30</v>
      </c>
      <c r="AI65">
        <f t="shared" si="72"/>
        <v>11</v>
      </c>
      <c r="AJ65">
        <f t="shared" si="72"/>
        <v>28</v>
      </c>
      <c r="AK65">
        <f t="shared" si="72"/>
        <v>14</v>
      </c>
      <c r="AL65">
        <f t="shared" si="72"/>
        <v>44</v>
      </c>
      <c r="AM65">
        <f t="shared" si="72"/>
        <v>33</v>
      </c>
      <c r="AN65">
        <f t="shared" si="72"/>
        <v>17</v>
      </c>
      <c r="AO65">
        <f t="shared" si="72"/>
        <v>13</v>
      </c>
      <c r="AP65">
        <f t="shared" si="72"/>
        <v>9</v>
      </c>
      <c r="AQ65">
        <f t="shared" si="72"/>
        <v>5</v>
      </c>
      <c r="AR65">
        <f t="shared" si="72"/>
        <v>15</v>
      </c>
      <c r="AS65">
        <f t="shared" si="72"/>
        <v>12</v>
      </c>
      <c r="AT65">
        <f t="shared" si="72"/>
        <v>4</v>
      </c>
      <c r="AU65">
        <f t="shared" si="72"/>
        <v>31</v>
      </c>
      <c r="AV65">
        <f t="shared" si="72"/>
        <v>35</v>
      </c>
      <c r="AW65">
        <f t="shared" si="72"/>
        <v>8</v>
      </c>
      <c r="AX65">
        <f t="shared" si="72"/>
        <v>20</v>
      </c>
      <c r="AZ65">
        <f>MATCH(AZ$1,$E65:$AX65,0)</f>
        <v>14</v>
      </c>
      <c r="BA65">
        <f>MATCH(BA$1,$E65:$AX65,0)</f>
        <v>25</v>
      </c>
      <c r="BB65">
        <f aca="true" t="shared" si="73" ref="BB65:CS65">MATCH(BB$1,$E65:$AX65,0)</f>
        <v>20</v>
      </c>
      <c r="BC65">
        <f t="shared" si="73"/>
        <v>42</v>
      </c>
      <c r="BD65">
        <f t="shared" si="73"/>
        <v>39</v>
      </c>
      <c r="BE65">
        <f t="shared" si="73"/>
        <v>26</v>
      </c>
      <c r="BF65">
        <f t="shared" si="73"/>
        <v>28</v>
      </c>
      <c r="BG65">
        <f t="shared" si="73"/>
        <v>45</v>
      </c>
      <c r="BH65">
        <f t="shared" si="73"/>
        <v>38</v>
      </c>
      <c r="BI65">
        <f t="shared" si="73"/>
        <v>2</v>
      </c>
      <c r="BJ65">
        <f t="shared" si="73"/>
        <v>31</v>
      </c>
      <c r="BK65">
        <f t="shared" si="73"/>
        <v>41</v>
      </c>
      <c r="BL65">
        <f t="shared" si="73"/>
        <v>37</v>
      </c>
      <c r="BM65">
        <f t="shared" si="73"/>
        <v>33</v>
      </c>
      <c r="BN65">
        <f t="shared" si="73"/>
        <v>40</v>
      </c>
      <c r="BO65">
        <f t="shared" si="73"/>
        <v>19</v>
      </c>
      <c r="BP65">
        <f t="shared" si="73"/>
        <v>36</v>
      </c>
      <c r="BQ65">
        <f t="shared" si="73"/>
        <v>29</v>
      </c>
      <c r="BR65">
        <f t="shared" si="73"/>
        <v>10</v>
      </c>
      <c r="BS65">
        <f t="shared" si="73"/>
        <v>46</v>
      </c>
      <c r="BT65">
        <f t="shared" si="73"/>
        <v>11</v>
      </c>
      <c r="BU65">
        <f t="shared" si="73"/>
        <v>18</v>
      </c>
      <c r="BV65">
        <f t="shared" si="73"/>
        <v>6</v>
      </c>
      <c r="BW65">
        <f t="shared" si="73"/>
        <v>24</v>
      </c>
      <c r="BX65">
        <f t="shared" si="73"/>
        <v>9</v>
      </c>
      <c r="BY65">
        <f t="shared" si="73"/>
        <v>21</v>
      </c>
      <c r="BZ65">
        <f t="shared" si="73"/>
        <v>5</v>
      </c>
      <c r="CA65">
        <f t="shared" si="73"/>
        <v>32</v>
      </c>
      <c r="CB65">
        <f t="shared" si="73"/>
        <v>13</v>
      </c>
      <c r="CC65">
        <f t="shared" si="73"/>
        <v>30</v>
      </c>
      <c r="CD65">
        <f t="shared" si="73"/>
        <v>43</v>
      </c>
      <c r="CE65">
        <f t="shared" si="73"/>
        <v>23</v>
      </c>
      <c r="CF65">
        <f t="shared" si="73"/>
        <v>35</v>
      </c>
      <c r="CG65">
        <f t="shared" si="73"/>
        <v>1</v>
      </c>
      <c r="CH65">
        <f t="shared" si="73"/>
        <v>44</v>
      </c>
      <c r="CI65">
        <f t="shared" si="73"/>
        <v>27</v>
      </c>
      <c r="CJ65">
        <f t="shared" si="73"/>
        <v>16</v>
      </c>
      <c r="CK65">
        <f t="shared" si="73"/>
        <v>12</v>
      </c>
      <c r="CL65">
        <f t="shared" si="73"/>
        <v>7</v>
      </c>
      <c r="CM65">
        <f t="shared" si="73"/>
        <v>8</v>
      </c>
      <c r="CN65">
        <f t="shared" si="73"/>
        <v>15</v>
      </c>
      <c r="CO65">
        <f t="shared" si="73"/>
        <v>3</v>
      </c>
      <c r="CP65">
        <f t="shared" si="73"/>
        <v>4</v>
      </c>
      <c r="CQ65">
        <f t="shared" si="73"/>
        <v>34</v>
      </c>
      <c r="CR65">
        <f t="shared" si="73"/>
        <v>17</v>
      </c>
      <c r="CS65">
        <f t="shared" si="73"/>
        <v>22</v>
      </c>
    </row>
    <row r="66" spans="2:97" ht="12.75" hidden="1">
      <c r="B66" t="s">
        <v>128</v>
      </c>
      <c r="E66">
        <f t="shared" si="67"/>
        <v>28</v>
      </c>
      <c r="F66">
        <f aca="true" t="shared" si="74" ref="F66:AX66">RANK(F55,$E55:$AX55)</f>
        <v>17</v>
      </c>
      <c r="G66">
        <f t="shared" si="74"/>
        <v>43</v>
      </c>
      <c r="H66">
        <f t="shared" si="74"/>
        <v>42</v>
      </c>
      <c r="I66">
        <f t="shared" si="74"/>
        <v>19</v>
      </c>
      <c r="J66">
        <f t="shared" si="74"/>
        <v>9</v>
      </c>
      <c r="K66">
        <f t="shared" si="74"/>
        <v>45</v>
      </c>
      <c r="L66">
        <f t="shared" si="74"/>
        <v>36</v>
      </c>
      <c r="M66">
        <f t="shared" si="74"/>
        <v>32</v>
      </c>
      <c r="N66">
        <f t="shared" si="74"/>
        <v>38</v>
      </c>
      <c r="O66">
        <f t="shared" si="74"/>
        <v>16</v>
      </c>
      <c r="P66">
        <f t="shared" si="74"/>
        <v>40</v>
      </c>
      <c r="Q66">
        <f t="shared" si="74"/>
        <v>29</v>
      </c>
      <c r="R66">
        <f t="shared" si="74"/>
        <v>37</v>
      </c>
      <c r="S66">
        <f t="shared" si="74"/>
        <v>34</v>
      </c>
      <c r="T66">
        <f t="shared" si="74"/>
        <v>21</v>
      </c>
      <c r="U66">
        <f t="shared" si="74"/>
        <v>14</v>
      </c>
      <c r="V66">
        <f t="shared" si="74"/>
        <v>30</v>
      </c>
      <c r="W66">
        <f t="shared" si="74"/>
        <v>11</v>
      </c>
      <c r="X66">
        <f t="shared" si="74"/>
        <v>2</v>
      </c>
      <c r="Y66">
        <f t="shared" si="74"/>
        <v>25</v>
      </c>
      <c r="Z66">
        <f t="shared" si="74"/>
        <v>46</v>
      </c>
      <c r="AA66">
        <f t="shared" si="74"/>
        <v>26</v>
      </c>
      <c r="AB66">
        <f t="shared" si="74"/>
        <v>24</v>
      </c>
      <c r="AC66">
        <f t="shared" si="74"/>
        <v>1</v>
      </c>
      <c r="AD66">
        <f t="shared" si="74"/>
        <v>4</v>
      </c>
      <c r="AE66">
        <f t="shared" si="74"/>
        <v>22</v>
      </c>
      <c r="AF66">
        <f t="shared" si="74"/>
        <v>5</v>
      </c>
      <c r="AG66">
        <f t="shared" si="74"/>
        <v>12</v>
      </c>
      <c r="AH66">
        <f t="shared" si="74"/>
        <v>44</v>
      </c>
      <c r="AI66">
        <f t="shared" si="74"/>
        <v>8</v>
      </c>
      <c r="AJ66">
        <f t="shared" si="74"/>
        <v>23</v>
      </c>
      <c r="AK66">
        <f t="shared" si="74"/>
        <v>7</v>
      </c>
      <c r="AL66">
        <f t="shared" si="74"/>
        <v>39</v>
      </c>
      <c r="AM66">
        <f t="shared" si="74"/>
        <v>35</v>
      </c>
      <c r="AN66">
        <f t="shared" si="74"/>
        <v>15</v>
      </c>
      <c r="AO66">
        <f t="shared" si="74"/>
        <v>41</v>
      </c>
      <c r="AP66">
        <f t="shared" si="74"/>
        <v>20</v>
      </c>
      <c r="AQ66">
        <f t="shared" si="74"/>
        <v>6</v>
      </c>
      <c r="AR66">
        <f t="shared" si="74"/>
        <v>13</v>
      </c>
      <c r="AS66">
        <f t="shared" si="74"/>
        <v>18</v>
      </c>
      <c r="AT66">
        <f t="shared" si="74"/>
        <v>3</v>
      </c>
      <c r="AU66">
        <f t="shared" si="74"/>
        <v>31</v>
      </c>
      <c r="AV66">
        <f t="shared" si="74"/>
        <v>10</v>
      </c>
      <c r="AW66">
        <f t="shared" si="74"/>
        <v>33</v>
      </c>
      <c r="AX66">
        <f t="shared" si="74"/>
        <v>27</v>
      </c>
      <c r="AZ66">
        <f>MATCH(AZ$1,$E66:$AX66,0)</f>
        <v>25</v>
      </c>
      <c r="BA66">
        <f aca="true" t="shared" si="75" ref="BA66:CS67">MATCH(BA$1,$E66:$AX66,0)</f>
        <v>20</v>
      </c>
      <c r="BB66">
        <f t="shared" si="75"/>
        <v>42</v>
      </c>
      <c r="BC66">
        <f t="shared" si="75"/>
        <v>26</v>
      </c>
      <c r="BD66">
        <f t="shared" si="75"/>
        <v>28</v>
      </c>
      <c r="BE66">
        <f t="shared" si="75"/>
        <v>39</v>
      </c>
      <c r="BF66">
        <f t="shared" si="75"/>
        <v>33</v>
      </c>
      <c r="BG66">
        <f t="shared" si="75"/>
        <v>31</v>
      </c>
      <c r="BH66">
        <f t="shared" si="75"/>
        <v>6</v>
      </c>
      <c r="BI66">
        <f t="shared" si="75"/>
        <v>44</v>
      </c>
      <c r="BJ66">
        <f t="shared" si="75"/>
        <v>19</v>
      </c>
      <c r="BK66">
        <f t="shared" si="75"/>
        <v>29</v>
      </c>
      <c r="BL66">
        <f t="shared" si="75"/>
        <v>40</v>
      </c>
      <c r="BM66">
        <f t="shared" si="75"/>
        <v>17</v>
      </c>
      <c r="BN66">
        <f t="shared" si="75"/>
        <v>36</v>
      </c>
      <c r="BO66">
        <f t="shared" si="75"/>
        <v>11</v>
      </c>
      <c r="BP66">
        <f t="shared" si="75"/>
        <v>2</v>
      </c>
      <c r="BQ66">
        <f t="shared" si="75"/>
        <v>41</v>
      </c>
      <c r="BR66">
        <f t="shared" si="75"/>
        <v>5</v>
      </c>
      <c r="BS66">
        <f t="shared" si="75"/>
        <v>38</v>
      </c>
      <c r="BT66">
        <f t="shared" si="75"/>
        <v>16</v>
      </c>
      <c r="BU66">
        <f t="shared" si="75"/>
        <v>27</v>
      </c>
      <c r="BV66">
        <f t="shared" si="75"/>
        <v>32</v>
      </c>
      <c r="BW66">
        <f t="shared" si="75"/>
        <v>24</v>
      </c>
      <c r="BX66">
        <f t="shared" si="75"/>
        <v>21</v>
      </c>
      <c r="BY66">
        <f t="shared" si="75"/>
        <v>23</v>
      </c>
      <c r="BZ66">
        <f t="shared" si="75"/>
        <v>46</v>
      </c>
      <c r="CA66">
        <f t="shared" si="75"/>
        <v>1</v>
      </c>
      <c r="CB66">
        <f t="shared" si="75"/>
        <v>13</v>
      </c>
      <c r="CC66">
        <f t="shared" si="75"/>
        <v>18</v>
      </c>
      <c r="CD66">
        <f t="shared" si="75"/>
        <v>43</v>
      </c>
      <c r="CE66">
        <f t="shared" si="75"/>
        <v>9</v>
      </c>
      <c r="CF66">
        <f t="shared" si="75"/>
        <v>45</v>
      </c>
      <c r="CG66">
        <f t="shared" si="75"/>
        <v>15</v>
      </c>
      <c r="CH66">
        <f t="shared" si="75"/>
        <v>35</v>
      </c>
      <c r="CI66">
        <f t="shared" si="75"/>
        <v>8</v>
      </c>
      <c r="CJ66">
        <f t="shared" si="75"/>
        <v>14</v>
      </c>
      <c r="CK66">
        <f t="shared" si="75"/>
        <v>10</v>
      </c>
      <c r="CL66">
        <f t="shared" si="75"/>
        <v>34</v>
      </c>
      <c r="CM66">
        <f t="shared" si="75"/>
        <v>12</v>
      </c>
      <c r="CN66">
        <f t="shared" si="75"/>
        <v>37</v>
      </c>
      <c r="CO66">
        <f t="shared" si="75"/>
        <v>4</v>
      </c>
      <c r="CP66">
        <f t="shared" si="75"/>
        <v>3</v>
      </c>
      <c r="CQ66">
        <f t="shared" si="75"/>
        <v>30</v>
      </c>
      <c r="CR66">
        <f t="shared" si="75"/>
        <v>7</v>
      </c>
      <c r="CS66">
        <f t="shared" si="75"/>
        <v>22</v>
      </c>
    </row>
    <row r="67" spans="2:97" ht="12.75" hidden="1">
      <c r="B67" t="s">
        <v>127</v>
      </c>
      <c r="E67">
        <f t="shared" si="67"/>
        <v>5</v>
      </c>
      <c r="F67">
        <f aca="true" t="shared" si="76" ref="F67:AX67">RANK(F56,$E56:$AX56)</f>
        <v>28</v>
      </c>
      <c r="G67">
        <f t="shared" si="76"/>
        <v>42</v>
      </c>
      <c r="H67">
        <f t="shared" si="76"/>
        <v>44</v>
      </c>
      <c r="I67">
        <f t="shared" si="76"/>
        <v>21</v>
      </c>
      <c r="J67">
        <f t="shared" si="76"/>
        <v>18</v>
      </c>
      <c r="K67">
        <f t="shared" si="76"/>
        <v>19</v>
      </c>
      <c r="L67">
        <f t="shared" si="76"/>
        <v>41</v>
      </c>
      <c r="M67">
        <f t="shared" si="76"/>
        <v>11</v>
      </c>
      <c r="N67">
        <f t="shared" si="76"/>
        <v>30</v>
      </c>
      <c r="O67">
        <f t="shared" si="76"/>
        <v>6</v>
      </c>
      <c r="P67">
        <f t="shared" si="76"/>
        <v>40</v>
      </c>
      <c r="Q67">
        <f t="shared" si="76"/>
        <v>25</v>
      </c>
      <c r="R67">
        <f t="shared" si="76"/>
        <v>35</v>
      </c>
      <c r="S67">
        <f t="shared" si="76"/>
        <v>33</v>
      </c>
      <c r="T67">
        <f t="shared" si="76"/>
        <v>46</v>
      </c>
      <c r="U67">
        <f t="shared" si="76"/>
        <v>24</v>
      </c>
      <c r="V67">
        <f t="shared" si="76"/>
        <v>16</v>
      </c>
      <c r="W67">
        <f t="shared" si="76"/>
        <v>10</v>
      </c>
      <c r="X67">
        <f t="shared" si="76"/>
        <v>2</v>
      </c>
      <c r="Y67">
        <f t="shared" si="76"/>
        <v>37</v>
      </c>
      <c r="Z67">
        <f t="shared" si="76"/>
        <v>45</v>
      </c>
      <c r="AA67">
        <f t="shared" si="76"/>
        <v>32</v>
      </c>
      <c r="AB67">
        <f t="shared" si="76"/>
        <v>8</v>
      </c>
      <c r="AC67">
        <f t="shared" si="76"/>
        <v>3</v>
      </c>
      <c r="AD67">
        <f t="shared" si="76"/>
        <v>1</v>
      </c>
      <c r="AE67">
        <f t="shared" si="76"/>
        <v>36</v>
      </c>
      <c r="AF67">
        <f t="shared" si="76"/>
        <v>38</v>
      </c>
      <c r="AG67">
        <f t="shared" si="76"/>
        <v>23</v>
      </c>
      <c r="AH67">
        <f t="shared" si="76"/>
        <v>26</v>
      </c>
      <c r="AI67">
        <f t="shared" si="76"/>
        <v>22</v>
      </c>
      <c r="AJ67">
        <f t="shared" si="76"/>
        <v>29</v>
      </c>
      <c r="AK67">
        <f t="shared" si="76"/>
        <v>9</v>
      </c>
      <c r="AL67">
        <f t="shared" si="76"/>
        <v>20</v>
      </c>
      <c r="AM67">
        <f t="shared" si="76"/>
        <v>17</v>
      </c>
      <c r="AN67">
        <f t="shared" si="76"/>
        <v>12</v>
      </c>
      <c r="AO67">
        <f t="shared" si="76"/>
        <v>34</v>
      </c>
      <c r="AP67">
        <f t="shared" si="76"/>
        <v>27</v>
      </c>
      <c r="AQ67">
        <f t="shared" si="76"/>
        <v>4</v>
      </c>
      <c r="AR67">
        <f t="shared" si="76"/>
        <v>7</v>
      </c>
      <c r="AS67">
        <f t="shared" si="76"/>
        <v>14</v>
      </c>
      <c r="AT67">
        <f t="shared" si="76"/>
        <v>15</v>
      </c>
      <c r="AU67">
        <f t="shared" si="76"/>
        <v>31</v>
      </c>
      <c r="AV67">
        <f t="shared" si="76"/>
        <v>43</v>
      </c>
      <c r="AW67">
        <f t="shared" si="76"/>
        <v>13</v>
      </c>
      <c r="AX67">
        <f t="shared" si="76"/>
        <v>39</v>
      </c>
      <c r="AZ67">
        <f>MATCH(AZ$1,$E67:$AX67,0)</f>
        <v>26</v>
      </c>
      <c r="BA67">
        <f t="shared" si="75"/>
        <v>20</v>
      </c>
      <c r="BB67">
        <f t="shared" si="75"/>
        <v>25</v>
      </c>
      <c r="BC67">
        <f t="shared" si="75"/>
        <v>39</v>
      </c>
      <c r="BD67">
        <f t="shared" si="75"/>
        <v>1</v>
      </c>
      <c r="BE67">
        <f t="shared" si="75"/>
        <v>11</v>
      </c>
      <c r="BF67">
        <f t="shared" si="75"/>
        <v>40</v>
      </c>
      <c r="BG67">
        <f t="shared" si="75"/>
        <v>24</v>
      </c>
      <c r="BH67">
        <f t="shared" si="75"/>
        <v>33</v>
      </c>
      <c r="BI67">
        <f t="shared" si="75"/>
        <v>19</v>
      </c>
      <c r="BJ67">
        <f t="shared" si="75"/>
        <v>9</v>
      </c>
      <c r="BK67">
        <f t="shared" si="75"/>
        <v>36</v>
      </c>
      <c r="BL67">
        <f t="shared" si="75"/>
        <v>45</v>
      </c>
      <c r="BM67">
        <f t="shared" si="75"/>
        <v>41</v>
      </c>
      <c r="BN67">
        <f t="shared" si="75"/>
        <v>42</v>
      </c>
      <c r="BO67">
        <f t="shared" si="75"/>
        <v>18</v>
      </c>
      <c r="BP67">
        <f t="shared" si="75"/>
        <v>35</v>
      </c>
      <c r="BQ67">
        <f t="shared" si="75"/>
        <v>6</v>
      </c>
      <c r="BR67">
        <f t="shared" si="75"/>
        <v>7</v>
      </c>
      <c r="BS67">
        <f t="shared" si="75"/>
        <v>34</v>
      </c>
      <c r="BT67">
        <f t="shared" si="75"/>
        <v>5</v>
      </c>
      <c r="BU67">
        <f t="shared" si="75"/>
        <v>31</v>
      </c>
      <c r="BV67">
        <f t="shared" si="75"/>
        <v>29</v>
      </c>
      <c r="BW67">
        <f t="shared" si="75"/>
        <v>17</v>
      </c>
      <c r="BX67">
        <f t="shared" si="75"/>
        <v>13</v>
      </c>
      <c r="BY67">
        <f t="shared" si="75"/>
        <v>30</v>
      </c>
      <c r="BZ67">
        <f t="shared" si="75"/>
        <v>38</v>
      </c>
      <c r="CA67">
        <f t="shared" si="75"/>
        <v>2</v>
      </c>
      <c r="CB67">
        <f t="shared" si="75"/>
        <v>32</v>
      </c>
      <c r="CC67">
        <f t="shared" si="75"/>
        <v>10</v>
      </c>
      <c r="CD67">
        <f t="shared" si="75"/>
        <v>43</v>
      </c>
      <c r="CE67">
        <f t="shared" si="75"/>
        <v>23</v>
      </c>
      <c r="CF67">
        <f t="shared" si="75"/>
        <v>15</v>
      </c>
      <c r="CG67">
        <f t="shared" si="75"/>
        <v>37</v>
      </c>
      <c r="CH67">
        <f t="shared" si="75"/>
        <v>14</v>
      </c>
      <c r="CI67">
        <f t="shared" si="75"/>
        <v>27</v>
      </c>
      <c r="CJ67">
        <f t="shared" si="75"/>
        <v>21</v>
      </c>
      <c r="CK67">
        <f t="shared" si="75"/>
        <v>28</v>
      </c>
      <c r="CL67">
        <f t="shared" si="75"/>
        <v>46</v>
      </c>
      <c r="CM67">
        <f t="shared" si="75"/>
        <v>12</v>
      </c>
      <c r="CN67">
        <f t="shared" si="75"/>
        <v>8</v>
      </c>
      <c r="CO67">
        <f t="shared" si="75"/>
        <v>3</v>
      </c>
      <c r="CP67">
        <f t="shared" si="75"/>
        <v>44</v>
      </c>
      <c r="CQ67">
        <f t="shared" si="75"/>
        <v>4</v>
      </c>
      <c r="CR67">
        <f t="shared" si="75"/>
        <v>22</v>
      </c>
      <c r="CS67">
        <f t="shared" si="75"/>
        <v>16</v>
      </c>
    </row>
    <row r="68" spans="2:97" ht="12.75" hidden="1">
      <c r="B68" t="s">
        <v>113</v>
      </c>
      <c r="E68">
        <f t="shared" si="67"/>
        <v>36</v>
      </c>
      <c r="F68">
        <f aca="true" t="shared" si="77" ref="F68:AX68">RANK(F57,$E57:$AX57)</f>
        <v>14</v>
      </c>
      <c r="G68">
        <f t="shared" si="77"/>
        <v>45</v>
      </c>
      <c r="H68">
        <f t="shared" si="77"/>
        <v>44</v>
      </c>
      <c r="I68">
        <f t="shared" si="77"/>
        <v>16</v>
      </c>
      <c r="J68">
        <f t="shared" si="77"/>
        <v>5</v>
      </c>
      <c r="K68">
        <f t="shared" si="77"/>
        <v>32</v>
      </c>
      <c r="L68">
        <f t="shared" si="77"/>
        <v>30</v>
      </c>
      <c r="M68">
        <f t="shared" si="77"/>
        <v>40</v>
      </c>
      <c r="N68">
        <f t="shared" si="77"/>
        <v>17</v>
      </c>
      <c r="O68">
        <f t="shared" si="77"/>
        <v>20</v>
      </c>
      <c r="P68">
        <f t="shared" si="77"/>
        <v>42</v>
      </c>
      <c r="Q68">
        <f t="shared" si="77"/>
        <v>38</v>
      </c>
      <c r="R68">
        <f t="shared" si="77"/>
        <v>37</v>
      </c>
      <c r="S68">
        <f t="shared" si="77"/>
        <v>26</v>
      </c>
      <c r="T68">
        <f t="shared" si="77"/>
        <v>35</v>
      </c>
      <c r="U68">
        <f t="shared" si="77"/>
        <v>22</v>
      </c>
      <c r="V68">
        <f t="shared" si="77"/>
        <v>19</v>
      </c>
      <c r="W68">
        <f t="shared" si="77"/>
        <v>31</v>
      </c>
      <c r="X68">
        <f t="shared" si="77"/>
        <v>3</v>
      </c>
      <c r="Y68">
        <f t="shared" si="77"/>
        <v>18</v>
      </c>
      <c r="Z68">
        <f t="shared" si="77"/>
        <v>46</v>
      </c>
      <c r="AA68">
        <f t="shared" si="77"/>
        <v>27</v>
      </c>
      <c r="AB68">
        <f t="shared" si="77"/>
        <v>33</v>
      </c>
      <c r="AC68">
        <f t="shared" si="77"/>
        <v>2</v>
      </c>
      <c r="AD68">
        <f t="shared" si="77"/>
        <v>1</v>
      </c>
      <c r="AE68">
        <f t="shared" si="77"/>
        <v>39</v>
      </c>
      <c r="AF68">
        <f t="shared" si="77"/>
        <v>15</v>
      </c>
      <c r="AG68">
        <f t="shared" si="77"/>
        <v>13</v>
      </c>
      <c r="AH68">
        <f t="shared" si="77"/>
        <v>24</v>
      </c>
      <c r="AI68">
        <f t="shared" si="77"/>
        <v>11</v>
      </c>
      <c r="AJ68">
        <f t="shared" si="77"/>
        <v>21</v>
      </c>
      <c r="AK68">
        <f t="shared" si="77"/>
        <v>4</v>
      </c>
      <c r="AL68">
        <f t="shared" si="77"/>
        <v>41</v>
      </c>
      <c r="AM68">
        <f t="shared" si="77"/>
        <v>23</v>
      </c>
      <c r="AN68">
        <f t="shared" si="77"/>
        <v>6</v>
      </c>
      <c r="AO68">
        <f t="shared" si="77"/>
        <v>43</v>
      </c>
      <c r="AP68">
        <f t="shared" si="77"/>
        <v>28</v>
      </c>
      <c r="AQ68">
        <f t="shared" si="77"/>
        <v>10</v>
      </c>
      <c r="AR68">
        <f t="shared" si="77"/>
        <v>9</v>
      </c>
      <c r="AS68">
        <f t="shared" si="77"/>
        <v>12</v>
      </c>
      <c r="AT68">
        <f t="shared" si="77"/>
        <v>8</v>
      </c>
      <c r="AU68">
        <f t="shared" si="77"/>
        <v>34</v>
      </c>
      <c r="AV68">
        <f t="shared" si="77"/>
        <v>7</v>
      </c>
      <c r="AW68">
        <f t="shared" si="77"/>
        <v>25</v>
      </c>
      <c r="AX68">
        <f t="shared" si="77"/>
        <v>29</v>
      </c>
      <c r="AZ68">
        <f aca="true" t="shared" si="78" ref="AZ68:BI72">MATCH(AZ$1,$E68:$AX68,0)</f>
        <v>26</v>
      </c>
      <c r="BA68">
        <f t="shared" si="78"/>
        <v>25</v>
      </c>
      <c r="BB68">
        <f t="shared" si="78"/>
        <v>20</v>
      </c>
      <c r="BC68">
        <f t="shared" si="78"/>
        <v>33</v>
      </c>
      <c r="BD68">
        <f t="shared" si="78"/>
        <v>6</v>
      </c>
      <c r="BE68">
        <f t="shared" si="78"/>
        <v>36</v>
      </c>
      <c r="BF68">
        <f t="shared" si="78"/>
        <v>44</v>
      </c>
      <c r="BG68">
        <f t="shared" si="78"/>
        <v>42</v>
      </c>
      <c r="BH68">
        <f t="shared" si="78"/>
        <v>40</v>
      </c>
      <c r="BI68">
        <f t="shared" si="78"/>
        <v>39</v>
      </c>
      <c r="BJ68">
        <f aca="true" t="shared" si="79" ref="BJ68:BS72">MATCH(BJ$1,$E68:$AX68,0)</f>
        <v>31</v>
      </c>
      <c r="BK68">
        <f t="shared" si="79"/>
        <v>41</v>
      </c>
      <c r="BL68">
        <f t="shared" si="79"/>
        <v>29</v>
      </c>
      <c r="BM68">
        <f t="shared" si="79"/>
        <v>2</v>
      </c>
      <c r="BN68">
        <f t="shared" si="79"/>
        <v>28</v>
      </c>
      <c r="BO68">
        <f t="shared" si="79"/>
        <v>5</v>
      </c>
      <c r="BP68">
        <f t="shared" si="79"/>
        <v>10</v>
      </c>
      <c r="BQ68">
        <f t="shared" si="79"/>
        <v>21</v>
      </c>
      <c r="BR68">
        <f t="shared" si="79"/>
        <v>18</v>
      </c>
      <c r="BS68">
        <f t="shared" si="79"/>
        <v>11</v>
      </c>
      <c r="BT68">
        <f aca="true" t="shared" si="80" ref="BT68:CC72">MATCH(BT$1,$E68:$AX68,0)</f>
        <v>32</v>
      </c>
      <c r="BU68">
        <f t="shared" si="80"/>
        <v>17</v>
      </c>
      <c r="BV68">
        <f t="shared" si="80"/>
        <v>35</v>
      </c>
      <c r="BW68">
        <f t="shared" si="80"/>
        <v>30</v>
      </c>
      <c r="BX68">
        <f t="shared" si="80"/>
        <v>45</v>
      </c>
      <c r="BY68">
        <f t="shared" si="80"/>
        <v>15</v>
      </c>
      <c r="BZ68">
        <f t="shared" si="80"/>
        <v>23</v>
      </c>
      <c r="CA68">
        <f t="shared" si="80"/>
        <v>38</v>
      </c>
      <c r="CB68">
        <f t="shared" si="80"/>
        <v>46</v>
      </c>
      <c r="CC68">
        <f t="shared" si="80"/>
        <v>8</v>
      </c>
      <c r="CD68">
        <f aca="true" t="shared" si="81" ref="CD68:CM72">MATCH(CD$1,$E68:$AX68,0)</f>
        <v>19</v>
      </c>
      <c r="CE68">
        <f t="shared" si="81"/>
        <v>7</v>
      </c>
      <c r="CF68">
        <f t="shared" si="81"/>
        <v>24</v>
      </c>
      <c r="CG68">
        <f t="shared" si="81"/>
        <v>43</v>
      </c>
      <c r="CH68">
        <f t="shared" si="81"/>
        <v>16</v>
      </c>
      <c r="CI68">
        <f t="shared" si="81"/>
        <v>1</v>
      </c>
      <c r="CJ68">
        <f t="shared" si="81"/>
        <v>14</v>
      </c>
      <c r="CK68">
        <f t="shared" si="81"/>
        <v>13</v>
      </c>
      <c r="CL68">
        <f t="shared" si="81"/>
        <v>27</v>
      </c>
      <c r="CM68">
        <f t="shared" si="81"/>
        <v>9</v>
      </c>
      <c r="CN68">
        <f aca="true" t="shared" si="82" ref="CN68:CS72">MATCH(CN$1,$E68:$AX68,0)</f>
        <v>34</v>
      </c>
      <c r="CO68">
        <f t="shared" si="82"/>
        <v>12</v>
      </c>
      <c r="CP68">
        <f t="shared" si="82"/>
        <v>37</v>
      </c>
      <c r="CQ68">
        <f t="shared" si="82"/>
        <v>4</v>
      </c>
      <c r="CR68">
        <f t="shared" si="82"/>
        <v>3</v>
      </c>
      <c r="CS68">
        <f t="shared" si="82"/>
        <v>22</v>
      </c>
    </row>
    <row r="69" spans="2:97" ht="12.75" hidden="1">
      <c r="B69" t="s">
        <v>109</v>
      </c>
      <c r="E69">
        <f aca="true" t="shared" si="83" ref="E69:AX69">RANK(E58,$E58:$AX58)</f>
        <v>24</v>
      </c>
      <c r="F69">
        <f t="shared" si="83"/>
        <v>28</v>
      </c>
      <c r="G69">
        <f t="shared" si="83"/>
        <v>22</v>
      </c>
      <c r="H69">
        <f t="shared" si="83"/>
        <v>46</v>
      </c>
      <c r="I69">
        <f t="shared" si="83"/>
        <v>31</v>
      </c>
      <c r="J69">
        <f t="shared" si="83"/>
        <v>6</v>
      </c>
      <c r="K69">
        <f t="shared" si="83"/>
        <v>33</v>
      </c>
      <c r="L69">
        <f t="shared" si="83"/>
        <v>40</v>
      </c>
      <c r="M69">
        <f t="shared" si="83"/>
        <v>43</v>
      </c>
      <c r="N69">
        <f t="shared" si="83"/>
        <v>42</v>
      </c>
      <c r="O69">
        <f t="shared" si="83"/>
        <v>26</v>
      </c>
      <c r="P69">
        <f t="shared" si="83"/>
        <v>44</v>
      </c>
      <c r="Q69">
        <f t="shared" si="83"/>
        <v>35</v>
      </c>
      <c r="R69">
        <f t="shared" si="83"/>
        <v>37</v>
      </c>
      <c r="S69">
        <f t="shared" si="83"/>
        <v>32</v>
      </c>
      <c r="T69">
        <f t="shared" si="83"/>
        <v>45</v>
      </c>
      <c r="U69">
        <f t="shared" si="83"/>
        <v>17</v>
      </c>
      <c r="V69">
        <f t="shared" si="83"/>
        <v>16</v>
      </c>
      <c r="W69">
        <f t="shared" si="83"/>
        <v>18</v>
      </c>
      <c r="X69">
        <f t="shared" si="83"/>
        <v>3</v>
      </c>
      <c r="Y69">
        <f t="shared" si="83"/>
        <v>13</v>
      </c>
      <c r="Z69">
        <f t="shared" si="83"/>
        <v>30</v>
      </c>
      <c r="AA69">
        <f t="shared" si="83"/>
        <v>27</v>
      </c>
      <c r="AB69">
        <f t="shared" si="83"/>
        <v>25</v>
      </c>
      <c r="AC69">
        <f t="shared" si="83"/>
        <v>2</v>
      </c>
      <c r="AD69">
        <f t="shared" si="83"/>
        <v>11</v>
      </c>
      <c r="AE69">
        <f t="shared" si="83"/>
        <v>36</v>
      </c>
      <c r="AF69">
        <f t="shared" si="83"/>
        <v>1</v>
      </c>
      <c r="AG69">
        <f t="shared" si="83"/>
        <v>9</v>
      </c>
      <c r="AH69">
        <f t="shared" si="83"/>
        <v>29</v>
      </c>
      <c r="AI69">
        <f t="shared" si="83"/>
        <v>20</v>
      </c>
      <c r="AJ69">
        <f t="shared" si="83"/>
        <v>21</v>
      </c>
      <c r="AK69">
        <f t="shared" si="83"/>
        <v>8</v>
      </c>
      <c r="AL69">
        <f t="shared" si="83"/>
        <v>39</v>
      </c>
      <c r="AM69">
        <f t="shared" si="83"/>
        <v>12</v>
      </c>
      <c r="AN69">
        <f t="shared" si="83"/>
        <v>4</v>
      </c>
      <c r="AO69">
        <f t="shared" si="83"/>
        <v>34</v>
      </c>
      <c r="AP69">
        <f t="shared" si="83"/>
        <v>15</v>
      </c>
      <c r="AQ69">
        <f t="shared" si="83"/>
        <v>7</v>
      </c>
      <c r="AR69">
        <f t="shared" si="83"/>
        <v>10</v>
      </c>
      <c r="AS69">
        <f t="shared" si="83"/>
        <v>23</v>
      </c>
      <c r="AT69">
        <f t="shared" si="83"/>
        <v>5</v>
      </c>
      <c r="AU69">
        <f t="shared" si="83"/>
        <v>41</v>
      </c>
      <c r="AV69">
        <f t="shared" si="83"/>
        <v>14</v>
      </c>
      <c r="AW69">
        <f t="shared" si="83"/>
        <v>19</v>
      </c>
      <c r="AX69">
        <f t="shared" si="83"/>
        <v>38</v>
      </c>
      <c r="AZ69">
        <f t="shared" si="78"/>
        <v>28</v>
      </c>
      <c r="BA69">
        <f t="shared" si="78"/>
        <v>25</v>
      </c>
      <c r="BB69">
        <f t="shared" si="78"/>
        <v>20</v>
      </c>
      <c r="BC69">
        <f t="shared" si="78"/>
        <v>36</v>
      </c>
      <c r="BD69">
        <f t="shared" si="78"/>
        <v>42</v>
      </c>
      <c r="BE69">
        <f t="shared" si="78"/>
        <v>6</v>
      </c>
      <c r="BF69">
        <f t="shared" si="78"/>
        <v>39</v>
      </c>
      <c r="BG69">
        <f t="shared" si="78"/>
        <v>33</v>
      </c>
      <c r="BH69">
        <f t="shared" si="78"/>
        <v>29</v>
      </c>
      <c r="BI69">
        <f t="shared" si="78"/>
        <v>40</v>
      </c>
      <c r="BJ69">
        <f t="shared" si="79"/>
        <v>26</v>
      </c>
      <c r="BK69">
        <f t="shared" si="79"/>
        <v>35</v>
      </c>
      <c r="BL69">
        <f t="shared" si="79"/>
        <v>21</v>
      </c>
      <c r="BM69">
        <f t="shared" si="79"/>
        <v>44</v>
      </c>
      <c r="BN69">
        <f t="shared" si="79"/>
        <v>38</v>
      </c>
      <c r="BO69">
        <f t="shared" si="79"/>
        <v>18</v>
      </c>
      <c r="BP69">
        <f t="shared" si="79"/>
        <v>17</v>
      </c>
      <c r="BQ69">
        <f t="shared" si="79"/>
        <v>19</v>
      </c>
      <c r="BR69">
        <f t="shared" si="79"/>
        <v>45</v>
      </c>
      <c r="BS69">
        <f t="shared" si="79"/>
        <v>31</v>
      </c>
      <c r="BT69">
        <f t="shared" si="80"/>
        <v>32</v>
      </c>
      <c r="BU69">
        <f t="shared" si="80"/>
        <v>3</v>
      </c>
      <c r="BV69">
        <f t="shared" si="80"/>
        <v>41</v>
      </c>
      <c r="BW69">
        <f t="shared" si="80"/>
        <v>1</v>
      </c>
      <c r="BX69">
        <f t="shared" si="80"/>
        <v>24</v>
      </c>
      <c r="BY69">
        <f t="shared" si="80"/>
        <v>11</v>
      </c>
      <c r="BZ69">
        <f t="shared" si="80"/>
        <v>23</v>
      </c>
      <c r="CA69">
        <f t="shared" si="80"/>
        <v>2</v>
      </c>
      <c r="CB69">
        <f t="shared" si="80"/>
        <v>30</v>
      </c>
      <c r="CC69">
        <f t="shared" si="80"/>
        <v>22</v>
      </c>
      <c r="CD69">
        <f t="shared" si="81"/>
        <v>5</v>
      </c>
      <c r="CE69">
        <f t="shared" si="81"/>
        <v>15</v>
      </c>
      <c r="CF69">
        <f t="shared" si="81"/>
        <v>7</v>
      </c>
      <c r="CG69">
        <f t="shared" si="81"/>
        <v>37</v>
      </c>
      <c r="CH69">
        <f t="shared" si="81"/>
        <v>13</v>
      </c>
      <c r="CI69">
        <f t="shared" si="81"/>
        <v>27</v>
      </c>
      <c r="CJ69">
        <f t="shared" si="81"/>
        <v>14</v>
      </c>
      <c r="CK69">
        <f t="shared" si="81"/>
        <v>46</v>
      </c>
      <c r="CL69">
        <f t="shared" si="81"/>
        <v>34</v>
      </c>
      <c r="CM69">
        <f t="shared" si="81"/>
        <v>8</v>
      </c>
      <c r="CN69">
        <f t="shared" si="82"/>
        <v>43</v>
      </c>
      <c r="CO69">
        <f t="shared" si="82"/>
        <v>10</v>
      </c>
      <c r="CP69">
        <f t="shared" si="82"/>
        <v>9</v>
      </c>
      <c r="CQ69">
        <f t="shared" si="82"/>
        <v>12</v>
      </c>
      <c r="CR69">
        <f t="shared" si="82"/>
        <v>16</v>
      </c>
      <c r="CS69">
        <f t="shared" si="82"/>
        <v>4</v>
      </c>
    </row>
    <row r="70" spans="2:97" ht="12.75" hidden="1">
      <c r="B70" t="s">
        <v>110</v>
      </c>
      <c r="E70">
        <f aca="true" t="shared" si="84" ref="E70:AX70">RANK(E59,$E59:$AX59)</f>
        <v>31</v>
      </c>
      <c r="F70">
        <f t="shared" si="84"/>
        <v>9</v>
      </c>
      <c r="G70">
        <f t="shared" si="84"/>
        <v>25</v>
      </c>
      <c r="H70">
        <f t="shared" si="84"/>
        <v>46</v>
      </c>
      <c r="I70">
        <f t="shared" si="84"/>
        <v>15</v>
      </c>
      <c r="J70">
        <f t="shared" si="84"/>
        <v>33</v>
      </c>
      <c r="K70">
        <f t="shared" si="84"/>
        <v>45</v>
      </c>
      <c r="L70">
        <f t="shared" si="84"/>
        <v>40</v>
      </c>
      <c r="M70">
        <f t="shared" si="84"/>
        <v>41</v>
      </c>
      <c r="N70">
        <f t="shared" si="84"/>
        <v>30</v>
      </c>
      <c r="O70">
        <f t="shared" si="84"/>
        <v>13</v>
      </c>
      <c r="P70">
        <f t="shared" si="84"/>
        <v>24</v>
      </c>
      <c r="Q70">
        <f t="shared" si="84"/>
        <v>43</v>
      </c>
      <c r="R70">
        <f t="shared" si="84"/>
        <v>36</v>
      </c>
      <c r="S70">
        <f t="shared" si="84"/>
        <v>27</v>
      </c>
      <c r="T70">
        <f t="shared" si="84"/>
        <v>44</v>
      </c>
      <c r="U70">
        <f t="shared" si="84"/>
        <v>39</v>
      </c>
      <c r="V70">
        <f t="shared" si="84"/>
        <v>10</v>
      </c>
      <c r="W70">
        <f t="shared" si="84"/>
        <v>14</v>
      </c>
      <c r="X70">
        <f t="shared" si="84"/>
        <v>23</v>
      </c>
      <c r="Y70">
        <f t="shared" si="84"/>
        <v>29</v>
      </c>
      <c r="Z70">
        <f t="shared" si="84"/>
        <v>19</v>
      </c>
      <c r="AA70">
        <f t="shared" si="84"/>
        <v>35</v>
      </c>
      <c r="AB70">
        <f t="shared" si="84"/>
        <v>5</v>
      </c>
      <c r="AC70">
        <f t="shared" si="84"/>
        <v>1</v>
      </c>
      <c r="AD70">
        <f t="shared" si="84"/>
        <v>2</v>
      </c>
      <c r="AE70">
        <f t="shared" si="84"/>
        <v>11</v>
      </c>
      <c r="AF70">
        <f t="shared" si="84"/>
        <v>3</v>
      </c>
      <c r="AG70">
        <f t="shared" si="84"/>
        <v>22</v>
      </c>
      <c r="AH70">
        <f t="shared" si="84"/>
        <v>7</v>
      </c>
      <c r="AI70">
        <f t="shared" si="84"/>
        <v>18</v>
      </c>
      <c r="AJ70">
        <f t="shared" si="84"/>
        <v>42</v>
      </c>
      <c r="AK70">
        <f t="shared" si="84"/>
        <v>6</v>
      </c>
      <c r="AL70">
        <f t="shared" si="84"/>
        <v>32</v>
      </c>
      <c r="AM70">
        <f t="shared" si="84"/>
        <v>8</v>
      </c>
      <c r="AN70">
        <f t="shared" si="84"/>
        <v>17</v>
      </c>
      <c r="AO70">
        <f t="shared" si="84"/>
        <v>34</v>
      </c>
      <c r="AP70">
        <f t="shared" si="84"/>
        <v>16</v>
      </c>
      <c r="AQ70">
        <f t="shared" si="84"/>
        <v>20</v>
      </c>
      <c r="AR70">
        <f t="shared" si="84"/>
        <v>21</v>
      </c>
      <c r="AS70">
        <f t="shared" si="84"/>
        <v>26</v>
      </c>
      <c r="AT70">
        <f t="shared" si="84"/>
        <v>4</v>
      </c>
      <c r="AU70">
        <f t="shared" si="84"/>
        <v>38</v>
      </c>
      <c r="AV70">
        <f t="shared" si="84"/>
        <v>12</v>
      </c>
      <c r="AW70">
        <f t="shared" si="84"/>
        <v>28</v>
      </c>
      <c r="AX70">
        <f t="shared" si="84"/>
        <v>37</v>
      </c>
      <c r="AZ70">
        <f t="shared" si="78"/>
        <v>25</v>
      </c>
      <c r="BA70">
        <f t="shared" si="78"/>
        <v>26</v>
      </c>
      <c r="BB70">
        <f t="shared" si="78"/>
        <v>28</v>
      </c>
      <c r="BC70">
        <f t="shared" si="78"/>
        <v>42</v>
      </c>
      <c r="BD70">
        <f t="shared" si="78"/>
        <v>24</v>
      </c>
      <c r="BE70">
        <f t="shared" si="78"/>
        <v>33</v>
      </c>
      <c r="BF70">
        <f t="shared" si="78"/>
        <v>30</v>
      </c>
      <c r="BG70">
        <f t="shared" si="78"/>
        <v>35</v>
      </c>
      <c r="BH70">
        <f t="shared" si="78"/>
        <v>2</v>
      </c>
      <c r="BI70">
        <f t="shared" si="78"/>
        <v>18</v>
      </c>
      <c r="BJ70">
        <f t="shared" si="79"/>
        <v>27</v>
      </c>
      <c r="BK70">
        <f t="shared" si="79"/>
        <v>44</v>
      </c>
      <c r="BL70">
        <f t="shared" si="79"/>
        <v>11</v>
      </c>
      <c r="BM70">
        <f t="shared" si="79"/>
        <v>19</v>
      </c>
      <c r="BN70">
        <f t="shared" si="79"/>
        <v>5</v>
      </c>
      <c r="BO70">
        <f t="shared" si="79"/>
        <v>38</v>
      </c>
      <c r="BP70">
        <f t="shared" si="79"/>
        <v>36</v>
      </c>
      <c r="BQ70">
        <f t="shared" si="79"/>
        <v>31</v>
      </c>
      <c r="BR70">
        <f t="shared" si="79"/>
        <v>22</v>
      </c>
      <c r="BS70">
        <f t="shared" si="79"/>
        <v>39</v>
      </c>
      <c r="BT70">
        <f t="shared" si="80"/>
        <v>40</v>
      </c>
      <c r="BU70">
        <f t="shared" si="80"/>
        <v>29</v>
      </c>
      <c r="BV70">
        <f t="shared" si="80"/>
        <v>20</v>
      </c>
      <c r="BW70">
        <f t="shared" si="80"/>
        <v>12</v>
      </c>
      <c r="BX70">
        <f t="shared" si="80"/>
        <v>3</v>
      </c>
      <c r="BY70">
        <f t="shared" si="80"/>
        <v>41</v>
      </c>
      <c r="BZ70">
        <f t="shared" si="80"/>
        <v>15</v>
      </c>
      <c r="CA70">
        <f t="shared" si="80"/>
        <v>45</v>
      </c>
      <c r="CB70">
        <f t="shared" si="80"/>
        <v>21</v>
      </c>
      <c r="CC70">
        <f t="shared" si="80"/>
        <v>10</v>
      </c>
      <c r="CD70">
        <f t="shared" si="81"/>
        <v>1</v>
      </c>
      <c r="CE70">
        <f t="shared" si="81"/>
        <v>34</v>
      </c>
      <c r="CF70">
        <f t="shared" si="81"/>
        <v>6</v>
      </c>
      <c r="CG70">
        <f t="shared" si="81"/>
        <v>37</v>
      </c>
      <c r="CH70">
        <f t="shared" si="81"/>
        <v>23</v>
      </c>
      <c r="CI70">
        <f t="shared" si="81"/>
        <v>14</v>
      </c>
      <c r="CJ70">
        <f t="shared" si="81"/>
        <v>46</v>
      </c>
      <c r="CK70">
        <f t="shared" si="81"/>
        <v>43</v>
      </c>
      <c r="CL70">
        <f t="shared" si="81"/>
        <v>17</v>
      </c>
      <c r="CM70">
        <f t="shared" si="81"/>
        <v>8</v>
      </c>
      <c r="CN70">
        <f t="shared" si="82"/>
        <v>9</v>
      </c>
      <c r="CO70">
        <f t="shared" si="82"/>
        <v>32</v>
      </c>
      <c r="CP70">
        <f t="shared" si="82"/>
        <v>13</v>
      </c>
      <c r="CQ70">
        <f t="shared" si="82"/>
        <v>16</v>
      </c>
      <c r="CR70">
        <f t="shared" si="82"/>
        <v>7</v>
      </c>
      <c r="CS70">
        <f t="shared" si="82"/>
        <v>4</v>
      </c>
    </row>
    <row r="71" spans="2:97" ht="12.75" hidden="1">
      <c r="B71" t="s">
        <v>111</v>
      </c>
      <c r="E71">
        <f aca="true" t="shared" si="85" ref="E71:AX71">RANK(E60,$E60:$AX60)</f>
        <v>36</v>
      </c>
      <c r="F71">
        <f t="shared" si="85"/>
        <v>14</v>
      </c>
      <c r="G71">
        <f t="shared" si="85"/>
        <v>34</v>
      </c>
      <c r="H71">
        <f t="shared" si="85"/>
        <v>39</v>
      </c>
      <c r="I71">
        <f t="shared" si="85"/>
        <v>38</v>
      </c>
      <c r="J71">
        <f t="shared" si="85"/>
        <v>26</v>
      </c>
      <c r="K71">
        <f t="shared" si="85"/>
        <v>41</v>
      </c>
      <c r="L71">
        <f t="shared" si="85"/>
        <v>29</v>
      </c>
      <c r="M71">
        <f t="shared" si="85"/>
        <v>25</v>
      </c>
      <c r="N71">
        <f t="shared" si="85"/>
        <v>30</v>
      </c>
      <c r="O71">
        <f t="shared" si="85"/>
        <v>3</v>
      </c>
      <c r="P71">
        <f t="shared" si="85"/>
        <v>45</v>
      </c>
      <c r="Q71">
        <f t="shared" si="85"/>
        <v>42</v>
      </c>
      <c r="R71">
        <f t="shared" si="85"/>
        <v>46</v>
      </c>
      <c r="S71">
        <f t="shared" si="85"/>
        <v>37</v>
      </c>
      <c r="T71">
        <f t="shared" si="85"/>
        <v>43</v>
      </c>
      <c r="U71">
        <f t="shared" si="85"/>
        <v>44</v>
      </c>
      <c r="V71">
        <f t="shared" si="85"/>
        <v>17</v>
      </c>
      <c r="W71">
        <f t="shared" si="85"/>
        <v>33</v>
      </c>
      <c r="X71">
        <f t="shared" si="85"/>
        <v>23</v>
      </c>
      <c r="Y71">
        <f t="shared" si="85"/>
        <v>31</v>
      </c>
      <c r="Z71">
        <f t="shared" si="85"/>
        <v>27</v>
      </c>
      <c r="AA71">
        <f t="shared" si="85"/>
        <v>15</v>
      </c>
      <c r="AB71">
        <f t="shared" si="85"/>
        <v>28</v>
      </c>
      <c r="AC71">
        <f t="shared" si="85"/>
        <v>4</v>
      </c>
      <c r="AD71">
        <f t="shared" si="85"/>
        <v>10</v>
      </c>
      <c r="AE71">
        <f t="shared" si="85"/>
        <v>5</v>
      </c>
      <c r="AF71">
        <f t="shared" si="85"/>
        <v>7</v>
      </c>
      <c r="AG71">
        <f t="shared" si="85"/>
        <v>22</v>
      </c>
      <c r="AH71">
        <f t="shared" si="85"/>
        <v>24</v>
      </c>
      <c r="AI71">
        <f t="shared" si="85"/>
        <v>16</v>
      </c>
      <c r="AJ71">
        <f t="shared" si="85"/>
        <v>12</v>
      </c>
      <c r="AK71">
        <f t="shared" si="85"/>
        <v>18</v>
      </c>
      <c r="AL71">
        <f t="shared" si="85"/>
        <v>35</v>
      </c>
      <c r="AM71">
        <f t="shared" si="85"/>
        <v>13</v>
      </c>
      <c r="AN71">
        <f t="shared" si="85"/>
        <v>11</v>
      </c>
      <c r="AO71">
        <f t="shared" si="85"/>
        <v>40</v>
      </c>
      <c r="AP71">
        <f t="shared" si="85"/>
        <v>21</v>
      </c>
      <c r="AQ71">
        <f t="shared" si="85"/>
        <v>20</v>
      </c>
      <c r="AR71">
        <f t="shared" si="85"/>
        <v>19</v>
      </c>
      <c r="AS71">
        <f t="shared" si="85"/>
        <v>6</v>
      </c>
      <c r="AT71">
        <f t="shared" si="85"/>
        <v>8</v>
      </c>
      <c r="AU71">
        <f t="shared" si="85"/>
        <v>32</v>
      </c>
      <c r="AV71">
        <f t="shared" si="85"/>
        <v>2</v>
      </c>
      <c r="AW71">
        <f t="shared" si="85"/>
        <v>9</v>
      </c>
      <c r="AX71">
        <f t="shared" si="85"/>
        <v>1</v>
      </c>
      <c r="AZ71">
        <f t="shared" si="78"/>
        <v>46</v>
      </c>
      <c r="BA71">
        <f t="shared" si="78"/>
        <v>44</v>
      </c>
      <c r="BB71">
        <f t="shared" si="78"/>
        <v>11</v>
      </c>
      <c r="BC71">
        <f t="shared" si="78"/>
        <v>25</v>
      </c>
      <c r="BD71">
        <f t="shared" si="78"/>
        <v>27</v>
      </c>
      <c r="BE71">
        <f t="shared" si="78"/>
        <v>41</v>
      </c>
      <c r="BF71">
        <f t="shared" si="78"/>
        <v>28</v>
      </c>
      <c r="BG71">
        <f t="shared" si="78"/>
        <v>42</v>
      </c>
      <c r="BH71">
        <f t="shared" si="78"/>
        <v>45</v>
      </c>
      <c r="BI71">
        <f t="shared" si="78"/>
        <v>26</v>
      </c>
      <c r="BJ71">
        <f t="shared" si="79"/>
        <v>36</v>
      </c>
      <c r="BK71">
        <f t="shared" si="79"/>
        <v>32</v>
      </c>
      <c r="BL71">
        <f t="shared" si="79"/>
        <v>35</v>
      </c>
      <c r="BM71">
        <f t="shared" si="79"/>
        <v>2</v>
      </c>
      <c r="BN71">
        <f t="shared" si="79"/>
        <v>23</v>
      </c>
      <c r="BO71">
        <f t="shared" si="79"/>
        <v>31</v>
      </c>
      <c r="BP71">
        <f t="shared" si="79"/>
        <v>18</v>
      </c>
      <c r="BQ71">
        <f t="shared" si="79"/>
        <v>33</v>
      </c>
      <c r="BR71">
        <f t="shared" si="79"/>
        <v>40</v>
      </c>
      <c r="BS71">
        <f t="shared" si="79"/>
        <v>39</v>
      </c>
      <c r="BT71">
        <f t="shared" si="80"/>
        <v>38</v>
      </c>
      <c r="BU71">
        <f t="shared" si="80"/>
        <v>29</v>
      </c>
      <c r="BV71">
        <f t="shared" si="80"/>
        <v>20</v>
      </c>
      <c r="BW71">
        <f t="shared" si="80"/>
        <v>30</v>
      </c>
      <c r="BX71">
        <f t="shared" si="80"/>
        <v>9</v>
      </c>
      <c r="BY71">
        <f t="shared" si="80"/>
        <v>6</v>
      </c>
      <c r="BZ71">
        <f t="shared" si="80"/>
        <v>22</v>
      </c>
      <c r="CA71">
        <f t="shared" si="80"/>
        <v>24</v>
      </c>
      <c r="CB71">
        <f t="shared" si="80"/>
        <v>8</v>
      </c>
      <c r="CC71">
        <f t="shared" si="80"/>
        <v>10</v>
      </c>
      <c r="CD71">
        <f t="shared" si="81"/>
        <v>21</v>
      </c>
      <c r="CE71">
        <f t="shared" si="81"/>
        <v>43</v>
      </c>
      <c r="CF71">
        <f t="shared" si="81"/>
        <v>19</v>
      </c>
      <c r="CG71">
        <f t="shared" si="81"/>
        <v>3</v>
      </c>
      <c r="CH71">
        <f t="shared" si="81"/>
        <v>34</v>
      </c>
      <c r="CI71">
        <f t="shared" si="81"/>
        <v>1</v>
      </c>
      <c r="CJ71">
        <f t="shared" si="81"/>
        <v>15</v>
      </c>
      <c r="CK71">
        <f t="shared" si="81"/>
        <v>5</v>
      </c>
      <c r="CL71">
        <f t="shared" si="81"/>
        <v>4</v>
      </c>
      <c r="CM71">
        <f t="shared" si="81"/>
        <v>37</v>
      </c>
      <c r="CN71">
        <f t="shared" si="82"/>
        <v>7</v>
      </c>
      <c r="CO71">
        <f t="shared" si="82"/>
        <v>13</v>
      </c>
      <c r="CP71">
        <f t="shared" si="82"/>
        <v>16</v>
      </c>
      <c r="CQ71">
        <f t="shared" si="82"/>
        <v>17</v>
      </c>
      <c r="CR71">
        <f t="shared" si="82"/>
        <v>12</v>
      </c>
      <c r="CS71">
        <f t="shared" si="82"/>
        <v>14</v>
      </c>
    </row>
    <row r="72" spans="2:97" ht="12.75" hidden="1">
      <c r="B72" t="s">
        <v>112</v>
      </c>
      <c r="E72">
        <f aca="true" t="shared" si="86" ref="E72:AX72">RANK(E61,$E61:$AX61)</f>
        <v>38</v>
      </c>
      <c r="F72">
        <f t="shared" si="86"/>
        <v>21</v>
      </c>
      <c r="G72">
        <f t="shared" si="86"/>
        <v>36</v>
      </c>
      <c r="H72">
        <f t="shared" si="86"/>
        <v>46</v>
      </c>
      <c r="I72">
        <f t="shared" si="86"/>
        <v>35</v>
      </c>
      <c r="J72">
        <f t="shared" si="86"/>
        <v>41</v>
      </c>
      <c r="K72">
        <f t="shared" si="86"/>
        <v>14</v>
      </c>
      <c r="L72">
        <f t="shared" si="86"/>
        <v>45</v>
      </c>
      <c r="M72">
        <f t="shared" si="86"/>
        <v>10</v>
      </c>
      <c r="N72">
        <f t="shared" si="86"/>
        <v>28</v>
      </c>
      <c r="O72">
        <f t="shared" si="86"/>
        <v>7</v>
      </c>
      <c r="P72">
        <f t="shared" si="86"/>
        <v>27</v>
      </c>
      <c r="Q72">
        <f t="shared" si="86"/>
        <v>26</v>
      </c>
      <c r="R72">
        <f t="shared" si="86"/>
        <v>43</v>
      </c>
      <c r="S72">
        <f t="shared" si="86"/>
        <v>32</v>
      </c>
      <c r="T72">
        <f t="shared" si="86"/>
        <v>44</v>
      </c>
      <c r="U72">
        <f t="shared" si="86"/>
        <v>39</v>
      </c>
      <c r="V72">
        <f t="shared" si="86"/>
        <v>12</v>
      </c>
      <c r="W72">
        <f t="shared" si="86"/>
        <v>37</v>
      </c>
      <c r="X72">
        <f t="shared" si="86"/>
        <v>8</v>
      </c>
      <c r="Y72">
        <f t="shared" si="86"/>
        <v>24</v>
      </c>
      <c r="Z72">
        <f t="shared" si="86"/>
        <v>34</v>
      </c>
      <c r="AA72">
        <f t="shared" si="86"/>
        <v>31</v>
      </c>
      <c r="AB72">
        <f t="shared" si="86"/>
        <v>22</v>
      </c>
      <c r="AC72">
        <f t="shared" si="86"/>
        <v>1</v>
      </c>
      <c r="AD72">
        <f t="shared" si="86"/>
        <v>16</v>
      </c>
      <c r="AE72">
        <f t="shared" si="86"/>
        <v>23</v>
      </c>
      <c r="AF72">
        <f t="shared" si="86"/>
        <v>4</v>
      </c>
      <c r="AG72">
        <f t="shared" si="86"/>
        <v>29</v>
      </c>
      <c r="AH72">
        <f t="shared" si="86"/>
        <v>33</v>
      </c>
      <c r="AI72">
        <f t="shared" si="86"/>
        <v>2</v>
      </c>
      <c r="AJ72">
        <f t="shared" si="86"/>
        <v>30</v>
      </c>
      <c r="AK72">
        <f t="shared" si="86"/>
        <v>13</v>
      </c>
      <c r="AL72">
        <f t="shared" si="86"/>
        <v>20</v>
      </c>
      <c r="AM72">
        <f t="shared" si="86"/>
        <v>18</v>
      </c>
      <c r="AN72">
        <f t="shared" si="86"/>
        <v>11</v>
      </c>
      <c r="AO72">
        <f t="shared" si="86"/>
        <v>42</v>
      </c>
      <c r="AP72">
        <f t="shared" si="86"/>
        <v>19</v>
      </c>
      <c r="AQ72">
        <f t="shared" si="86"/>
        <v>15</v>
      </c>
      <c r="AR72">
        <f t="shared" si="86"/>
        <v>17</v>
      </c>
      <c r="AS72">
        <f t="shared" si="86"/>
        <v>6</v>
      </c>
      <c r="AT72">
        <f t="shared" si="86"/>
        <v>3</v>
      </c>
      <c r="AU72">
        <f t="shared" si="86"/>
        <v>40</v>
      </c>
      <c r="AV72">
        <f t="shared" si="86"/>
        <v>5</v>
      </c>
      <c r="AW72">
        <f t="shared" si="86"/>
        <v>25</v>
      </c>
      <c r="AX72">
        <f t="shared" si="86"/>
        <v>9</v>
      </c>
      <c r="AZ72">
        <f t="shared" si="78"/>
        <v>25</v>
      </c>
      <c r="BA72">
        <f t="shared" si="78"/>
        <v>31</v>
      </c>
      <c r="BB72">
        <f t="shared" si="78"/>
        <v>42</v>
      </c>
      <c r="BC72">
        <f t="shared" si="78"/>
        <v>28</v>
      </c>
      <c r="BD72">
        <f t="shared" si="78"/>
        <v>44</v>
      </c>
      <c r="BE72">
        <f t="shared" si="78"/>
        <v>41</v>
      </c>
      <c r="BF72">
        <f t="shared" si="78"/>
        <v>11</v>
      </c>
      <c r="BG72">
        <f t="shared" si="78"/>
        <v>20</v>
      </c>
      <c r="BH72">
        <f t="shared" si="78"/>
        <v>46</v>
      </c>
      <c r="BI72">
        <f t="shared" si="78"/>
        <v>9</v>
      </c>
      <c r="BJ72">
        <f t="shared" si="79"/>
        <v>36</v>
      </c>
      <c r="BK72">
        <f t="shared" si="79"/>
        <v>18</v>
      </c>
      <c r="BL72">
        <f t="shared" si="79"/>
        <v>33</v>
      </c>
      <c r="BM72">
        <f t="shared" si="79"/>
        <v>7</v>
      </c>
      <c r="BN72">
        <f t="shared" si="79"/>
        <v>39</v>
      </c>
      <c r="BO72">
        <f t="shared" si="79"/>
        <v>26</v>
      </c>
      <c r="BP72">
        <f t="shared" si="79"/>
        <v>40</v>
      </c>
      <c r="BQ72">
        <f t="shared" si="79"/>
        <v>35</v>
      </c>
      <c r="BR72">
        <f t="shared" si="79"/>
        <v>38</v>
      </c>
      <c r="BS72">
        <f t="shared" si="79"/>
        <v>34</v>
      </c>
      <c r="BT72">
        <f t="shared" si="80"/>
        <v>2</v>
      </c>
      <c r="BU72">
        <f t="shared" si="80"/>
        <v>24</v>
      </c>
      <c r="BV72">
        <f t="shared" si="80"/>
        <v>27</v>
      </c>
      <c r="BW72">
        <f t="shared" si="80"/>
        <v>21</v>
      </c>
      <c r="BX72">
        <f t="shared" si="80"/>
        <v>45</v>
      </c>
      <c r="BY72">
        <f t="shared" si="80"/>
        <v>13</v>
      </c>
      <c r="BZ72">
        <f t="shared" si="80"/>
        <v>12</v>
      </c>
      <c r="CA72">
        <f t="shared" si="80"/>
        <v>10</v>
      </c>
      <c r="CB72">
        <f t="shared" si="80"/>
        <v>29</v>
      </c>
      <c r="CC72">
        <f t="shared" si="80"/>
        <v>32</v>
      </c>
      <c r="CD72">
        <f t="shared" si="81"/>
        <v>23</v>
      </c>
      <c r="CE72">
        <f t="shared" si="81"/>
        <v>15</v>
      </c>
      <c r="CF72">
        <f t="shared" si="81"/>
        <v>30</v>
      </c>
      <c r="CG72">
        <f t="shared" si="81"/>
        <v>22</v>
      </c>
      <c r="CH72">
        <f t="shared" si="81"/>
        <v>5</v>
      </c>
      <c r="CI72">
        <f t="shared" si="81"/>
        <v>3</v>
      </c>
      <c r="CJ72">
        <f t="shared" si="81"/>
        <v>19</v>
      </c>
      <c r="CK72">
        <f t="shared" si="81"/>
        <v>1</v>
      </c>
      <c r="CL72">
        <f t="shared" si="81"/>
        <v>17</v>
      </c>
      <c r="CM72">
        <f t="shared" si="81"/>
        <v>43</v>
      </c>
      <c r="CN72">
        <f t="shared" si="82"/>
        <v>6</v>
      </c>
      <c r="CO72">
        <f t="shared" si="82"/>
        <v>37</v>
      </c>
      <c r="CP72">
        <f t="shared" si="82"/>
        <v>14</v>
      </c>
      <c r="CQ72">
        <f t="shared" si="82"/>
        <v>16</v>
      </c>
      <c r="CR72">
        <f t="shared" si="82"/>
        <v>8</v>
      </c>
      <c r="CS72">
        <f t="shared" si="82"/>
        <v>4</v>
      </c>
    </row>
    <row r="73" ht="12.75" hidden="1"/>
    <row r="74" ht="12.75" hidden="1">
      <c r="A74" t="s">
        <v>119</v>
      </c>
    </row>
    <row r="75" spans="2:50" ht="12.75" hidden="1">
      <c r="B75" t="s">
        <v>134</v>
      </c>
      <c r="E75" t="str">
        <f aca="true" ca="1" t="shared" si="87" ref="E75:E84">OFFSET($D$2,0,AZ63)</f>
        <v>Frankfurt-Höchst, Süd</v>
      </c>
      <c r="F75" t="str">
        <f aca="true" ca="1" t="shared" si="88" ref="F75:AX75">OFFSET($D$2,0,BA63)</f>
        <v>Nassau</v>
      </c>
      <c r="G75" t="str">
        <f ca="1" t="shared" si="88"/>
        <v>Darmstadt-Stadt</v>
      </c>
      <c r="H75" t="str">
        <f ca="1" t="shared" si="88"/>
        <v>Bergstraße Mitte</v>
      </c>
      <c r="I75" t="str">
        <f ca="1" t="shared" si="88"/>
        <v>Oppenheim</v>
      </c>
      <c r="J75" t="str">
        <f ca="1" t="shared" si="88"/>
        <v>Mainz</v>
      </c>
      <c r="K75" t="str">
        <f ca="1" t="shared" si="88"/>
        <v>Hungen</v>
      </c>
      <c r="L75" t="str">
        <f ca="1" t="shared" si="88"/>
        <v>Rodgau</v>
      </c>
      <c r="M75" t="str">
        <f ca="1" t="shared" si="88"/>
        <v>Frankfurt Nord, Ost</v>
      </c>
      <c r="N75" t="str">
        <f ca="1" t="shared" si="88"/>
        <v>Bad Schwalbach</v>
      </c>
      <c r="O75" t="str">
        <f ca="1" t="shared" si="88"/>
        <v>Hochtaunus</v>
      </c>
      <c r="P75" t="str">
        <f ca="1" t="shared" si="88"/>
        <v>Bergstraße SÜD</v>
      </c>
      <c r="Q75" t="str">
        <f ca="1" t="shared" si="88"/>
        <v>Wiesbaden</v>
      </c>
      <c r="R75" t="str">
        <f ca="1" t="shared" si="88"/>
        <v>Wöllstein</v>
      </c>
      <c r="S75" t="str">
        <f ca="1" t="shared" si="88"/>
        <v>Biedenkopf</v>
      </c>
      <c r="T75" t="str">
        <f ca="1" t="shared" si="88"/>
        <v>Darmstadt-Land</v>
      </c>
      <c r="U75" t="str">
        <f ca="1" t="shared" si="88"/>
        <v>Alsfeld</v>
      </c>
      <c r="V75" t="str">
        <f ca="1" t="shared" si="88"/>
        <v>Reinheim</v>
      </c>
      <c r="W75" t="str">
        <f ca="1" t="shared" si="88"/>
        <v>Idstein</v>
      </c>
      <c r="X75" t="str">
        <f ca="1" t="shared" si="88"/>
        <v>Offenbach</v>
      </c>
      <c r="Y75" t="str">
        <f ca="1" t="shared" si="88"/>
        <v>Vogelsberg</v>
      </c>
      <c r="Z75" t="str">
        <f ca="1" t="shared" si="88"/>
        <v>Wetterau</v>
      </c>
      <c r="AA75" t="str">
        <f ca="1" t="shared" si="88"/>
        <v>Selters</v>
      </c>
      <c r="AB75" t="str">
        <f ca="1" t="shared" si="88"/>
        <v>Erbach</v>
      </c>
      <c r="AC75" t="str">
        <f ca="1" t="shared" si="88"/>
        <v>Rüsselsheim</v>
      </c>
      <c r="AD75" t="str">
        <f ca="1" t="shared" si="88"/>
        <v>Ingelheim</v>
      </c>
      <c r="AE75" t="str">
        <f ca="1" t="shared" si="88"/>
        <v>Herborn</v>
      </c>
      <c r="AF75" t="str">
        <f ca="1" t="shared" si="88"/>
        <v>Kronberg</v>
      </c>
      <c r="AG75" t="str">
        <f ca="1" t="shared" si="88"/>
        <v>Dreieich</v>
      </c>
      <c r="AH75" t="str">
        <f ca="1" t="shared" si="88"/>
        <v>Bad Marienberg</v>
      </c>
      <c r="AI75" t="str">
        <f ca="1" t="shared" si="88"/>
        <v>Büdingen</v>
      </c>
      <c r="AJ75" t="str">
        <f ca="1" t="shared" si="88"/>
        <v>Diez</v>
      </c>
      <c r="AK75" t="str">
        <f ca="1" t="shared" si="88"/>
        <v>Groß-Gerau</v>
      </c>
      <c r="AL75" t="str">
        <f ca="1" t="shared" si="88"/>
        <v>Runkel</v>
      </c>
      <c r="AM75" t="str">
        <f ca="1" t="shared" si="88"/>
        <v>Gießen</v>
      </c>
      <c r="AN75" t="str">
        <f ca="1" t="shared" si="88"/>
        <v>St. Goarshausen</v>
      </c>
      <c r="AO75" t="str">
        <f ca="1" t="shared" si="88"/>
        <v>Groß-Umstadt</v>
      </c>
      <c r="AP75" t="str">
        <f ca="1" t="shared" si="88"/>
        <v>Nidda</v>
      </c>
      <c r="AQ75" t="str">
        <f ca="1" t="shared" si="88"/>
        <v>Kirchberg</v>
      </c>
      <c r="AR75" t="str">
        <f ca="1" t="shared" si="88"/>
        <v>Ried</v>
      </c>
      <c r="AS75" t="str">
        <f ca="1" t="shared" si="88"/>
        <v>Dillenburg</v>
      </c>
      <c r="AT75" t="str">
        <f ca="1" t="shared" si="88"/>
        <v>Worms-Wonnegau</v>
      </c>
      <c r="AU75" t="str">
        <f ca="1" t="shared" si="88"/>
        <v>Weilburg</v>
      </c>
      <c r="AV75" t="str">
        <f ca="1" t="shared" si="88"/>
        <v>Gladenbach</v>
      </c>
      <c r="AW75" t="str">
        <f ca="1" t="shared" si="88"/>
        <v>Schotten</v>
      </c>
      <c r="AX75" t="str">
        <f ca="1" t="shared" si="88"/>
        <v>Grünberg</v>
      </c>
    </row>
    <row r="76" spans="2:50" ht="12.75" hidden="1">
      <c r="B76" t="s">
        <v>133</v>
      </c>
      <c r="E76" t="str">
        <f ca="1" t="shared" si="87"/>
        <v>Frankfurt-Höchst, Süd</v>
      </c>
      <c r="F76" t="str">
        <f ca="1">OFFSET($D$2,0,BA64)</f>
        <v>Frankfurt Nord, Ost</v>
      </c>
      <c r="G76" t="str">
        <f aca="true" ca="1" t="shared" si="89" ref="G76:AX76">OFFSET($D$2,0,BB64)</f>
        <v>Darmstadt-Stadt</v>
      </c>
      <c r="H76" t="str">
        <f ca="1" t="shared" si="89"/>
        <v>Mainz</v>
      </c>
      <c r="I76" t="str">
        <f ca="1" t="shared" si="89"/>
        <v>Oppenheim</v>
      </c>
      <c r="J76" t="str">
        <f ca="1" t="shared" si="89"/>
        <v>St. Goarshausen</v>
      </c>
      <c r="K76" t="str">
        <f ca="1" t="shared" si="89"/>
        <v>Nassau</v>
      </c>
      <c r="L76" t="str">
        <f ca="1" t="shared" si="89"/>
        <v>Wiesbaden</v>
      </c>
      <c r="M76" t="str">
        <f ca="1" t="shared" si="89"/>
        <v>Hochtaunus</v>
      </c>
      <c r="N76" t="str">
        <f ca="1" t="shared" si="89"/>
        <v>Bergstraße Mitte</v>
      </c>
      <c r="O76" t="str">
        <f ca="1" t="shared" si="89"/>
        <v>Offenbach</v>
      </c>
      <c r="P76" t="str">
        <f ca="1" t="shared" si="89"/>
        <v>Kirchberg</v>
      </c>
      <c r="Q76" t="str">
        <f ca="1" t="shared" si="89"/>
        <v>Bad Schwalbach</v>
      </c>
      <c r="R76" t="str">
        <f ca="1" t="shared" si="89"/>
        <v>Bergstraße SÜD</v>
      </c>
      <c r="S76" t="str">
        <f ca="1" t="shared" si="89"/>
        <v>Hungen</v>
      </c>
      <c r="T76" t="str">
        <f ca="1" t="shared" si="89"/>
        <v>Rodgau</v>
      </c>
      <c r="U76" t="str">
        <f ca="1" t="shared" si="89"/>
        <v>Biedenkopf</v>
      </c>
      <c r="V76" t="str">
        <f ca="1" t="shared" si="89"/>
        <v>Darmstadt-Land</v>
      </c>
      <c r="W76" t="str">
        <f ca="1" t="shared" si="89"/>
        <v>Rüsselsheim</v>
      </c>
      <c r="X76" t="str">
        <f ca="1" t="shared" si="89"/>
        <v>Worms-Wonnegau</v>
      </c>
      <c r="Y76" t="str">
        <f ca="1" t="shared" si="89"/>
        <v>Diez</v>
      </c>
      <c r="Z76" t="str">
        <f ca="1" t="shared" si="89"/>
        <v>Büdingen</v>
      </c>
      <c r="AA76" t="str">
        <f ca="1" t="shared" si="89"/>
        <v>Reinheim</v>
      </c>
      <c r="AB76" t="str">
        <f ca="1" t="shared" si="89"/>
        <v>Gießen</v>
      </c>
      <c r="AC76" t="str">
        <f ca="1" t="shared" si="89"/>
        <v>Ried</v>
      </c>
      <c r="AD76" t="str">
        <f ca="1" t="shared" si="89"/>
        <v>Bad Marienberg</v>
      </c>
      <c r="AE76" t="str">
        <f ca="1" t="shared" si="89"/>
        <v>Kronberg</v>
      </c>
      <c r="AF76" t="str">
        <f ca="1" t="shared" si="89"/>
        <v>Dreieich</v>
      </c>
      <c r="AG76" t="str">
        <f ca="1" t="shared" si="89"/>
        <v>Wöllstein</v>
      </c>
      <c r="AH76" t="str">
        <f ca="1" t="shared" si="89"/>
        <v>Wetterau</v>
      </c>
      <c r="AI76" t="str">
        <f ca="1" t="shared" si="89"/>
        <v>Grünberg</v>
      </c>
      <c r="AJ76" t="str">
        <f ca="1" t="shared" si="89"/>
        <v>Groß-Gerau</v>
      </c>
      <c r="AK76" t="str">
        <f ca="1" t="shared" si="89"/>
        <v>Runkel</v>
      </c>
      <c r="AL76" t="str">
        <f ca="1" t="shared" si="89"/>
        <v>Erbach</v>
      </c>
      <c r="AM76" t="str">
        <f ca="1" t="shared" si="89"/>
        <v>Herborn</v>
      </c>
      <c r="AN76" t="str">
        <f ca="1" t="shared" si="89"/>
        <v>Ingelheim</v>
      </c>
      <c r="AO76" t="str">
        <f ca="1" t="shared" si="89"/>
        <v>Vogelsberg</v>
      </c>
      <c r="AP76" t="str">
        <f ca="1" t="shared" si="89"/>
        <v>Nidda</v>
      </c>
      <c r="AQ76" t="str">
        <f ca="1" t="shared" si="89"/>
        <v>Weilburg</v>
      </c>
      <c r="AR76" t="str">
        <f ca="1" t="shared" si="89"/>
        <v>Idstein</v>
      </c>
      <c r="AS76" t="str">
        <f ca="1" t="shared" si="89"/>
        <v>Dillenburg</v>
      </c>
      <c r="AT76" t="str">
        <f ca="1" t="shared" si="89"/>
        <v>Schotten</v>
      </c>
      <c r="AU76" t="str">
        <f ca="1" t="shared" si="89"/>
        <v>Gladenbach</v>
      </c>
      <c r="AV76" t="str">
        <f ca="1" t="shared" si="89"/>
        <v>Groß-Umstadt</v>
      </c>
      <c r="AW76" t="str">
        <f ca="1" t="shared" si="89"/>
        <v>Selters</v>
      </c>
      <c r="AX76" t="str">
        <f ca="1" t="shared" si="89"/>
        <v>Alsfeld</v>
      </c>
    </row>
    <row r="77" spans="2:50" ht="12.75" hidden="1">
      <c r="B77" t="s">
        <v>129</v>
      </c>
      <c r="E77" t="str">
        <f ca="1" t="shared" si="87"/>
        <v>Kirchberg</v>
      </c>
      <c r="F77" t="str">
        <f aca="true" ca="1" t="shared" si="90" ref="F77:AX77">OFFSET($D$2,0,BA65)</f>
        <v>Frankfurt-Höchst, Süd</v>
      </c>
      <c r="G77" t="str">
        <f ca="1" t="shared" si="90"/>
        <v>Mainz</v>
      </c>
      <c r="H77" t="str">
        <f ca="1" t="shared" si="90"/>
        <v>Darmstadt-Stadt</v>
      </c>
      <c r="I77" t="str">
        <f ca="1" t="shared" si="90"/>
        <v>Bergstraße Mitte</v>
      </c>
      <c r="J77" t="str">
        <f ca="1" t="shared" si="90"/>
        <v>Frankfurt Nord, Ost</v>
      </c>
      <c r="K77" t="str">
        <f ca="1" t="shared" si="90"/>
        <v>Offenbach</v>
      </c>
      <c r="L77" t="str">
        <f ca="1" t="shared" si="90"/>
        <v>Reinheim</v>
      </c>
      <c r="M77" t="str">
        <f ca="1" t="shared" si="90"/>
        <v>Wiesbaden</v>
      </c>
      <c r="N77" t="str">
        <f ca="1" t="shared" si="90"/>
        <v>Biedenkopf</v>
      </c>
      <c r="O77" t="str">
        <f ca="1" t="shared" si="90"/>
        <v>Bad Schwalbach</v>
      </c>
      <c r="P77" t="str">
        <f ca="1" t="shared" si="90"/>
        <v>Darmstadt-Land</v>
      </c>
      <c r="Q77" t="str">
        <f ca="1" t="shared" si="90"/>
        <v>St. Goarshausen</v>
      </c>
      <c r="R77" t="str">
        <f ca="1" t="shared" si="90"/>
        <v>Hochtaunus</v>
      </c>
      <c r="S77" t="str">
        <f ca="1" t="shared" si="90"/>
        <v>Bergstraße SÜD</v>
      </c>
      <c r="T77" t="str">
        <f ca="1" t="shared" si="90"/>
        <v>Ingelheim</v>
      </c>
      <c r="U77" t="str">
        <f ca="1" t="shared" si="90"/>
        <v>Nassau</v>
      </c>
      <c r="V77" t="str">
        <f ca="1" t="shared" si="90"/>
        <v>Rodgau</v>
      </c>
      <c r="W77" t="str">
        <f ca="1" t="shared" si="90"/>
        <v>Büdingen</v>
      </c>
      <c r="X77" t="str">
        <f ca="1" t="shared" si="90"/>
        <v>Ried</v>
      </c>
      <c r="Y77" t="str">
        <f ca="1" t="shared" si="90"/>
        <v>Gießen</v>
      </c>
      <c r="Z77" t="str">
        <f ca="1" t="shared" si="90"/>
        <v>Wetterau</v>
      </c>
      <c r="AA77" t="str">
        <f ca="1" t="shared" si="90"/>
        <v>Runkel</v>
      </c>
      <c r="AB77" t="str">
        <f ca="1" t="shared" si="90"/>
        <v>Dreieich</v>
      </c>
      <c r="AC77" t="str">
        <f ca="1" t="shared" si="90"/>
        <v>Alsfeld</v>
      </c>
      <c r="AD77" t="str">
        <f ca="1" t="shared" si="90"/>
        <v>Oppenheim</v>
      </c>
      <c r="AE77" t="str">
        <f ca="1" t="shared" si="90"/>
        <v>Herborn</v>
      </c>
      <c r="AF77" t="str">
        <f ca="1" t="shared" si="90"/>
        <v>Diez</v>
      </c>
      <c r="AG77" t="str">
        <f ca="1" t="shared" si="90"/>
        <v>Hungen</v>
      </c>
      <c r="AH77" t="str">
        <f ca="1" t="shared" si="90"/>
        <v>Rüsselsheim</v>
      </c>
      <c r="AI77" t="str">
        <f ca="1" t="shared" si="90"/>
        <v>Erbach</v>
      </c>
      <c r="AJ77" t="str">
        <f ca="1" t="shared" si="90"/>
        <v>Worms-Wonnegau</v>
      </c>
      <c r="AK77" t="str">
        <f ca="1" t="shared" si="90"/>
        <v>Kronberg</v>
      </c>
      <c r="AL77" t="str">
        <f ca="1" t="shared" si="90"/>
        <v>Bad Marienberg</v>
      </c>
      <c r="AM77" t="str">
        <f ca="1" t="shared" si="90"/>
        <v>Groß-Umstadt</v>
      </c>
      <c r="AN77" t="str">
        <f ca="1" t="shared" si="90"/>
        <v>Groß-Gerau</v>
      </c>
      <c r="AO77" t="str">
        <f ca="1" t="shared" si="90"/>
        <v>Schotten</v>
      </c>
      <c r="AP77" t="str">
        <f ca="1" t="shared" si="90"/>
        <v>Grünberg</v>
      </c>
      <c r="AQ77" t="str">
        <f ca="1" t="shared" si="90"/>
        <v>Selters</v>
      </c>
      <c r="AR77" t="str">
        <f ca="1" t="shared" si="90"/>
        <v>Weilburg</v>
      </c>
      <c r="AS77" t="str">
        <f ca="1" t="shared" si="90"/>
        <v>Nidda</v>
      </c>
      <c r="AT77" t="str">
        <f ca="1" t="shared" si="90"/>
        <v>Dillenburg</v>
      </c>
      <c r="AU77" t="str">
        <f ca="1" t="shared" si="90"/>
        <v>Gladenbach</v>
      </c>
      <c r="AV77" t="str">
        <f ca="1" t="shared" si="90"/>
        <v>Idstein</v>
      </c>
      <c r="AW77" t="str">
        <f ca="1" t="shared" si="90"/>
        <v>Vogelsberg</v>
      </c>
      <c r="AX77" t="str">
        <f ca="1" t="shared" si="90"/>
        <v>Wöllstein</v>
      </c>
    </row>
    <row r="78" spans="2:50" ht="12.75" hidden="1">
      <c r="B78" t="s">
        <v>128</v>
      </c>
      <c r="E78" t="str">
        <f ca="1" t="shared" si="87"/>
        <v>Frankfurt-Höchst, Süd</v>
      </c>
      <c r="F78" t="str">
        <f aca="true" ca="1" t="shared" si="91" ref="F78:AX78">OFFSET($D$2,0,BA66)</f>
        <v>Mainz</v>
      </c>
      <c r="G78" t="str">
        <f ca="1" t="shared" si="91"/>
        <v>Darmstadt-Stadt</v>
      </c>
      <c r="H78" t="str">
        <f ca="1" t="shared" si="91"/>
        <v>Frankfurt Nord, Ost</v>
      </c>
      <c r="I78" t="str">
        <f ca="1" t="shared" si="91"/>
        <v>Offenbach</v>
      </c>
      <c r="J78" t="str">
        <f ca="1" t="shared" si="91"/>
        <v>Bergstraße Mitte</v>
      </c>
      <c r="K78" t="str">
        <f ca="1" t="shared" si="91"/>
        <v>Hochtaunus</v>
      </c>
      <c r="L78" t="str">
        <f ca="1" t="shared" si="91"/>
        <v>Bad Schwalbach</v>
      </c>
      <c r="M78" t="str">
        <f ca="1" t="shared" si="91"/>
        <v>Runkel</v>
      </c>
      <c r="N78" t="str">
        <f ca="1" t="shared" si="91"/>
        <v>Groß-Umstadt</v>
      </c>
      <c r="O78" t="str">
        <f ca="1" t="shared" si="91"/>
        <v>Ingelheim</v>
      </c>
      <c r="P78" t="str">
        <f ca="1" t="shared" si="91"/>
        <v>Rodgau</v>
      </c>
      <c r="Q78" t="str">
        <f ca="1" t="shared" si="91"/>
        <v>Bergstraße SÜD</v>
      </c>
      <c r="R78" t="str">
        <f ca="1" t="shared" si="91"/>
        <v>Vogelsberg</v>
      </c>
      <c r="S78" t="str">
        <f ca="1" t="shared" si="91"/>
        <v>Nassau</v>
      </c>
      <c r="T78" t="str">
        <f ca="1" t="shared" si="91"/>
        <v>Gießen</v>
      </c>
      <c r="U78" t="str">
        <f ca="1" t="shared" si="91"/>
        <v>Biedenkopf</v>
      </c>
      <c r="V78" t="str">
        <f ca="1" t="shared" si="91"/>
        <v>Darmstadt-Land</v>
      </c>
      <c r="W78" t="str">
        <f ca="1" t="shared" si="91"/>
        <v>Herborn</v>
      </c>
      <c r="X78" t="str">
        <f ca="1" t="shared" si="91"/>
        <v>Wiesbaden</v>
      </c>
      <c r="Y78" t="str">
        <f ca="1" t="shared" si="91"/>
        <v>Schotten</v>
      </c>
      <c r="Z78" t="str">
        <f ca="1" t="shared" si="91"/>
        <v>Groß-Gerau</v>
      </c>
      <c r="AA78" t="str">
        <f ca="1" t="shared" si="91"/>
        <v>Diez</v>
      </c>
      <c r="AB78" t="str">
        <f ca="1" t="shared" si="91"/>
        <v>Dreieich</v>
      </c>
      <c r="AC78" t="str">
        <f ca="1" t="shared" si="91"/>
        <v>Oppenheim</v>
      </c>
      <c r="AD78" t="str">
        <f ca="1" t="shared" si="91"/>
        <v>Worms-Wonnegau</v>
      </c>
      <c r="AE78" t="str">
        <f ca="1" t="shared" si="91"/>
        <v>Ried</v>
      </c>
      <c r="AF78" t="str">
        <f ca="1" t="shared" si="91"/>
        <v>Bad Marienberg</v>
      </c>
      <c r="AG78" t="str">
        <f ca="1" t="shared" si="91"/>
        <v>Hungen</v>
      </c>
      <c r="AH78" t="str">
        <f ca="1" t="shared" si="91"/>
        <v>Wetterau</v>
      </c>
      <c r="AI78" t="str">
        <f ca="1" t="shared" si="91"/>
        <v>Erbach</v>
      </c>
      <c r="AJ78" t="str">
        <f ca="1" t="shared" si="91"/>
        <v>Alsfeld</v>
      </c>
      <c r="AK78" t="str">
        <f ca="1" t="shared" si="91"/>
        <v>Reinheim</v>
      </c>
      <c r="AL78" t="str">
        <f ca="1" t="shared" si="91"/>
        <v>Nidda</v>
      </c>
      <c r="AM78" t="str">
        <f ca="1" t="shared" si="91"/>
        <v>Kronberg</v>
      </c>
      <c r="AN78" t="str">
        <f ca="1" t="shared" si="91"/>
        <v>Weilburg</v>
      </c>
      <c r="AO78" t="str">
        <f ca="1" t="shared" si="91"/>
        <v>Kirchberg</v>
      </c>
      <c r="AP78" t="str">
        <f ca="1" t="shared" si="91"/>
        <v>Büdingen</v>
      </c>
      <c r="AQ78" t="str">
        <f ca="1" t="shared" si="91"/>
        <v>Idstein</v>
      </c>
      <c r="AR78" t="str">
        <f ca="1" t="shared" si="91"/>
        <v>Grünberg</v>
      </c>
      <c r="AS78" t="str">
        <f ca="1" t="shared" si="91"/>
        <v>St. Goarshausen</v>
      </c>
      <c r="AT78" t="str">
        <f ca="1" t="shared" si="91"/>
        <v>Gladenbach</v>
      </c>
      <c r="AU78" t="str">
        <f ca="1" t="shared" si="91"/>
        <v>Dillenburg</v>
      </c>
      <c r="AV78" t="str">
        <f ca="1" t="shared" si="91"/>
        <v>Rüsselsheim</v>
      </c>
      <c r="AW78" t="str">
        <f ca="1" t="shared" si="91"/>
        <v>Selters</v>
      </c>
      <c r="AX78" t="str">
        <f ca="1" t="shared" si="91"/>
        <v>Wöllstein</v>
      </c>
    </row>
    <row r="79" spans="2:50" ht="12.75" hidden="1">
      <c r="B79" t="s">
        <v>127</v>
      </c>
      <c r="E79" t="str">
        <f ca="1" t="shared" si="87"/>
        <v>Frankfurt Nord, Ost</v>
      </c>
      <c r="F79" t="str">
        <f aca="true" ca="1" t="shared" si="92" ref="F79:AX79">OFFSET($D$2,0,BA67)</f>
        <v>Mainz</v>
      </c>
      <c r="G79" t="str">
        <f ca="1" t="shared" si="92"/>
        <v>Frankfurt-Höchst, Süd</v>
      </c>
      <c r="H79" t="str">
        <f ca="1" t="shared" si="92"/>
        <v>Bergstraße Mitte</v>
      </c>
      <c r="I79" t="str">
        <f ca="1" t="shared" si="92"/>
        <v>Bad Marienberg</v>
      </c>
      <c r="J79" t="str">
        <f ca="1" t="shared" si="92"/>
        <v>Gießen</v>
      </c>
      <c r="K79" t="str">
        <f ca="1" t="shared" si="92"/>
        <v>Bergstraße SÜD</v>
      </c>
      <c r="L79" t="str">
        <f ca="1" t="shared" si="92"/>
        <v>Dreieich</v>
      </c>
      <c r="M79" t="str">
        <f ca="1" t="shared" si="92"/>
        <v>Hochtaunus</v>
      </c>
      <c r="N79" t="str">
        <f ca="1" t="shared" si="92"/>
        <v>Ingelheim</v>
      </c>
      <c r="O79" t="str">
        <f ca="1" t="shared" si="92"/>
        <v>Alsfeld</v>
      </c>
      <c r="P79" t="str">
        <f ca="1" t="shared" si="92"/>
        <v>Nassau</v>
      </c>
      <c r="Q79" t="str">
        <f ca="1" t="shared" si="92"/>
        <v>Reinheim</v>
      </c>
      <c r="R79" t="str">
        <f ca="1" t="shared" si="92"/>
        <v>Darmstadt-Land</v>
      </c>
      <c r="S79" t="str">
        <f ca="1" t="shared" si="92"/>
        <v>Darmstadt-Stadt</v>
      </c>
      <c r="T79" t="str">
        <f ca="1" t="shared" si="92"/>
        <v>Wetterau</v>
      </c>
      <c r="U79" t="str">
        <f ca="1" t="shared" si="92"/>
        <v>Kronberg</v>
      </c>
      <c r="V79" t="str">
        <f ca="1" t="shared" si="92"/>
        <v>Runkel</v>
      </c>
      <c r="W79" t="str">
        <f ca="1" t="shared" si="92"/>
        <v>Selters</v>
      </c>
      <c r="X79" t="str">
        <f ca="1" t="shared" si="92"/>
        <v>Idstein</v>
      </c>
      <c r="Y79" t="str">
        <f ca="1" t="shared" si="92"/>
        <v>Herborn</v>
      </c>
      <c r="Z79" t="str">
        <f ca="1" t="shared" si="92"/>
        <v>Bad Schwalbach</v>
      </c>
      <c r="AA79" t="str">
        <f ca="1" t="shared" si="92"/>
        <v>Rodgau</v>
      </c>
      <c r="AB79" t="str">
        <f ca="1" t="shared" si="92"/>
        <v>Vogelsberg</v>
      </c>
      <c r="AC79" t="str">
        <f ca="1" t="shared" si="92"/>
        <v>Hungen</v>
      </c>
      <c r="AD79" t="str">
        <f ca="1" t="shared" si="92"/>
        <v>Rüsselsheim</v>
      </c>
      <c r="AE79" t="str">
        <f ca="1" t="shared" si="92"/>
        <v>Wiesbaden</v>
      </c>
      <c r="AF79" t="str">
        <f ca="1" t="shared" si="92"/>
        <v>Biedenkopf</v>
      </c>
      <c r="AG79" t="str">
        <f ca="1" t="shared" si="92"/>
        <v>Diez</v>
      </c>
      <c r="AH79" t="str">
        <f ca="1" t="shared" si="92"/>
        <v>Büdingen</v>
      </c>
      <c r="AI79" t="str">
        <f ca="1" t="shared" si="92"/>
        <v>Erbach</v>
      </c>
      <c r="AJ79" t="str">
        <f ca="1" t="shared" si="92"/>
        <v>Worms-Wonnegau</v>
      </c>
      <c r="AK79" t="str">
        <f ca="1" t="shared" si="92"/>
        <v>Nidda</v>
      </c>
      <c r="AL79" t="str">
        <f ca="1" t="shared" si="92"/>
        <v>St. Goarshausen</v>
      </c>
      <c r="AM79" t="str">
        <f ca="1" t="shared" si="92"/>
        <v>Kirchberg</v>
      </c>
      <c r="AN79" t="str">
        <f ca="1" t="shared" si="92"/>
        <v>Groß-Gerau</v>
      </c>
      <c r="AO79" t="str">
        <f ca="1" t="shared" si="92"/>
        <v>Oppenheim</v>
      </c>
      <c r="AP79" t="str">
        <f ca="1" t="shared" si="92"/>
        <v>Offenbach</v>
      </c>
      <c r="AQ79" t="str">
        <f ca="1" t="shared" si="92"/>
        <v>Ried</v>
      </c>
      <c r="AR79" t="str">
        <f ca="1" t="shared" si="92"/>
        <v>Grünberg</v>
      </c>
      <c r="AS79" t="str">
        <f ca="1" t="shared" si="92"/>
        <v>Weilburg</v>
      </c>
      <c r="AT79" t="str">
        <f ca="1" t="shared" si="92"/>
        <v>Dillenburg</v>
      </c>
      <c r="AU79" t="str">
        <f ca="1" t="shared" si="92"/>
        <v>Groß-Umstadt</v>
      </c>
      <c r="AV79" t="str">
        <f ca="1" t="shared" si="92"/>
        <v>Gladenbach</v>
      </c>
      <c r="AW79" t="str">
        <f ca="1" t="shared" si="92"/>
        <v>Wöllstein</v>
      </c>
      <c r="AX79" t="str">
        <f ca="1" t="shared" si="92"/>
        <v>Schotten</v>
      </c>
    </row>
    <row r="80" spans="2:50" ht="12.75" hidden="1">
      <c r="B80" t="s">
        <v>113</v>
      </c>
      <c r="E80" t="str">
        <f ca="1" t="shared" si="87"/>
        <v>Frankfurt Nord, Ost</v>
      </c>
      <c r="F80" t="str">
        <f aca="true" ca="1" t="shared" si="93" ref="F80:O84">OFFSET($D$2,0,BA68)</f>
        <v>Frankfurt-Höchst, Süd</v>
      </c>
      <c r="G80" t="str">
        <f ca="1" t="shared" si="93"/>
        <v>Mainz</v>
      </c>
      <c r="H80" t="str">
        <f ca="1" t="shared" si="93"/>
        <v>Hochtaunus</v>
      </c>
      <c r="I80" t="str">
        <f ca="1" t="shared" si="93"/>
        <v>Runkel</v>
      </c>
      <c r="J80" t="str">
        <f ca="1" t="shared" si="93"/>
        <v>Nassau</v>
      </c>
      <c r="K80" t="str">
        <f ca="1" t="shared" si="93"/>
        <v>Groß-Umstadt</v>
      </c>
      <c r="L80" t="str">
        <f ca="1" t="shared" si="93"/>
        <v>Darmstadt-Stadt</v>
      </c>
      <c r="M80" t="str">
        <f ca="1" t="shared" si="93"/>
        <v>Bergstraße SÜD</v>
      </c>
      <c r="N80" t="str">
        <f ca="1" t="shared" si="93"/>
        <v>Bergstraße Mitte</v>
      </c>
      <c r="O80" t="str">
        <f ca="1" t="shared" si="93"/>
        <v>Bad Schwalbach</v>
      </c>
      <c r="P80" t="str">
        <f aca="true" ca="1" t="shared" si="94" ref="P80:Y84">OFFSET($D$2,0,BK68)</f>
        <v>Darmstadt-Land</v>
      </c>
      <c r="Q80" t="str">
        <f ca="1" t="shared" si="94"/>
        <v>Rodgau</v>
      </c>
      <c r="R80" t="str">
        <f ca="1" t="shared" si="94"/>
        <v>Biedenkopf</v>
      </c>
      <c r="S80" t="str">
        <f ca="1" t="shared" si="94"/>
        <v>Offenbach</v>
      </c>
      <c r="T80" t="str">
        <f ca="1" t="shared" si="94"/>
        <v>Herborn</v>
      </c>
      <c r="U80" t="str">
        <f ca="1" t="shared" si="94"/>
        <v>Büdingen</v>
      </c>
      <c r="V80" t="str">
        <f ca="1" t="shared" si="94"/>
        <v>Oppenheim</v>
      </c>
      <c r="W80" t="str">
        <f ca="1" t="shared" si="94"/>
        <v>Wetterau</v>
      </c>
      <c r="X80" t="str">
        <f ca="1" t="shared" si="94"/>
        <v>Gießen</v>
      </c>
      <c r="Y80" t="str">
        <f ca="1" t="shared" si="94"/>
        <v>Diez</v>
      </c>
      <c r="Z80" t="str">
        <f aca="true" ca="1" t="shared" si="95" ref="Z80:AI84">OFFSET($D$2,0,BU68)</f>
        <v>Vogelsberg</v>
      </c>
      <c r="AA80" t="str">
        <f ca="1" t="shared" si="95"/>
        <v>Kronberg</v>
      </c>
      <c r="AB80" t="str">
        <f ca="1" t="shared" si="95"/>
        <v>Rüsselsheim</v>
      </c>
      <c r="AC80" t="str">
        <f ca="1" t="shared" si="95"/>
        <v>Reinheim</v>
      </c>
      <c r="AD80" t="str">
        <f ca="1" t="shared" si="95"/>
        <v>Nidda</v>
      </c>
      <c r="AE80" t="str">
        <f ca="1" t="shared" si="95"/>
        <v>Worms-Wonnegau</v>
      </c>
      <c r="AF80" t="str">
        <f ca="1" t="shared" si="95"/>
        <v>Wiesbaden</v>
      </c>
      <c r="AG80" t="str">
        <f ca="1" t="shared" si="95"/>
        <v>Ried</v>
      </c>
      <c r="AH80" t="str">
        <f ca="1" t="shared" si="95"/>
        <v>Weilburg</v>
      </c>
      <c r="AI80" t="str">
        <f ca="1" t="shared" si="95"/>
        <v>Ingelheim</v>
      </c>
      <c r="AJ80" t="str">
        <f aca="true" ca="1" t="shared" si="96" ref="AJ80:AS84">OFFSET($D$2,0,CE68)</f>
        <v>Selters</v>
      </c>
      <c r="AK80" t="str">
        <f ca="1" t="shared" si="96"/>
        <v>Dreieich</v>
      </c>
      <c r="AL80" t="str">
        <f ca="1" t="shared" si="96"/>
        <v>Erbach</v>
      </c>
      <c r="AM80" t="str">
        <f ca="1" t="shared" si="96"/>
        <v>Schotten</v>
      </c>
      <c r="AN80" t="str">
        <f ca="1" t="shared" si="96"/>
        <v>Bad Marienberg</v>
      </c>
      <c r="AO80" t="str">
        <f ca="1" t="shared" si="96"/>
        <v>Kirchberg</v>
      </c>
      <c r="AP80" t="str">
        <f ca="1" t="shared" si="96"/>
        <v>Hungen</v>
      </c>
      <c r="AQ80" t="str">
        <f ca="1" t="shared" si="96"/>
        <v>Groß-Gerau</v>
      </c>
      <c r="AR80" t="str">
        <f ca="1" t="shared" si="96"/>
        <v>Alsfeld</v>
      </c>
      <c r="AS80" t="str">
        <f ca="1" t="shared" si="96"/>
        <v>Idstein</v>
      </c>
      <c r="AT80" t="str">
        <f aca="true" ca="1" t="shared" si="97" ref="AT80:BC84">OFFSET($D$2,0,CO68)</f>
        <v>Grünberg</v>
      </c>
      <c r="AU80" t="str">
        <f ca="1" t="shared" si="97"/>
        <v>St. Goarshausen</v>
      </c>
      <c r="AV80" t="str">
        <f ca="1" t="shared" si="97"/>
        <v>Gladenbach</v>
      </c>
      <c r="AW80" t="str">
        <f ca="1" t="shared" si="97"/>
        <v>Dillenburg</v>
      </c>
      <c r="AX80" t="str">
        <f ca="1" t="shared" si="97"/>
        <v>Wöllstein</v>
      </c>
    </row>
    <row r="81" spans="2:50" ht="12.75" hidden="1">
      <c r="B81" t="s">
        <v>109</v>
      </c>
      <c r="E81" t="str">
        <f ca="1" t="shared" si="87"/>
        <v>Offenbach</v>
      </c>
      <c r="F81" t="str">
        <f ca="1" t="shared" si="93"/>
        <v>Frankfurt-Höchst, Süd</v>
      </c>
      <c r="G81" t="str">
        <f ca="1" t="shared" si="93"/>
        <v>Mainz</v>
      </c>
      <c r="H81" t="str">
        <f ca="1" t="shared" si="93"/>
        <v>Nassau</v>
      </c>
      <c r="I81" t="str">
        <f ca="1" t="shared" si="93"/>
        <v>Darmstadt-Stadt</v>
      </c>
      <c r="J81" t="str">
        <f ca="1" t="shared" si="93"/>
        <v>Runkel</v>
      </c>
      <c r="K81" t="str">
        <f ca="1" t="shared" si="93"/>
        <v>Bergstraße Mitte</v>
      </c>
      <c r="L81" t="str">
        <f ca="1" t="shared" si="93"/>
        <v>Hochtaunus</v>
      </c>
      <c r="M81" t="str">
        <f ca="1" t="shared" si="93"/>
        <v>Rodgau</v>
      </c>
      <c r="N81" t="str">
        <f ca="1" t="shared" si="93"/>
        <v>Bergstraße SÜD</v>
      </c>
      <c r="O81" t="str">
        <f ca="1" t="shared" si="93"/>
        <v>Frankfurt Nord, Ost</v>
      </c>
      <c r="P81" t="str">
        <f ca="1" t="shared" si="94"/>
        <v>Kronberg</v>
      </c>
      <c r="Q81" t="str">
        <f ca="1" t="shared" si="94"/>
        <v>Oppenheim</v>
      </c>
      <c r="R81" t="str">
        <f ca="1" t="shared" si="94"/>
        <v>Groß-Umstadt</v>
      </c>
      <c r="S81" t="str">
        <f ca="1" t="shared" si="94"/>
        <v>Wiesbaden</v>
      </c>
      <c r="T81" t="str">
        <f ca="1" t="shared" si="94"/>
        <v>Wetterau</v>
      </c>
      <c r="U81" t="str">
        <f ca="1" t="shared" si="94"/>
        <v>Vogelsberg</v>
      </c>
      <c r="V81" t="str">
        <f ca="1" t="shared" si="94"/>
        <v>Ingelheim</v>
      </c>
      <c r="W81" t="str">
        <f ca="1" t="shared" si="94"/>
        <v>Reinheim</v>
      </c>
      <c r="X81" t="str">
        <f ca="1" t="shared" si="94"/>
        <v>Bad Schwalbach</v>
      </c>
      <c r="Y81" t="str">
        <f ca="1" t="shared" si="94"/>
        <v>Diez</v>
      </c>
      <c r="Z81" t="str">
        <f ca="1" t="shared" si="95"/>
        <v>Dillenburg</v>
      </c>
      <c r="AA81" t="str">
        <f ca="1" t="shared" si="95"/>
        <v>Darmstadt-Land</v>
      </c>
      <c r="AB81" t="str">
        <f ca="1" t="shared" si="95"/>
        <v>Bad Marienberg</v>
      </c>
      <c r="AC81" t="str">
        <f ca="1" t="shared" si="95"/>
        <v>Dreieich</v>
      </c>
      <c r="AD81" t="str">
        <f ca="1" t="shared" si="95"/>
        <v>Gießen</v>
      </c>
      <c r="AE81" t="str">
        <f ca="1" t="shared" si="95"/>
        <v>Worms-Wonnegau</v>
      </c>
      <c r="AF81" t="str">
        <f ca="1" t="shared" si="95"/>
        <v>Biedenkopf</v>
      </c>
      <c r="AG81" t="str">
        <f ca="1" t="shared" si="95"/>
        <v>Rüsselsheim</v>
      </c>
      <c r="AH81" t="str">
        <f ca="1" t="shared" si="95"/>
        <v>Wöllstein</v>
      </c>
      <c r="AI81" t="str">
        <f ca="1" t="shared" si="95"/>
        <v>Herborn</v>
      </c>
      <c r="AJ81" t="str">
        <f ca="1" t="shared" si="96"/>
        <v>Nidda</v>
      </c>
      <c r="AK81" t="str">
        <f ca="1" t="shared" si="96"/>
        <v>Selters</v>
      </c>
      <c r="AL81" t="str">
        <f ca="1" t="shared" si="96"/>
        <v>St. Goarshausen</v>
      </c>
      <c r="AM81" t="str">
        <f ca="1" t="shared" si="96"/>
        <v>Hungen</v>
      </c>
      <c r="AN81" t="str">
        <f ca="1" t="shared" si="96"/>
        <v>Groß-Gerau</v>
      </c>
      <c r="AO81" t="str">
        <f ca="1" t="shared" si="96"/>
        <v>Kirchberg</v>
      </c>
      <c r="AP81" t="str">
        <f ca="1" t="shared" si="96"/>
        <v>Ried</v>
      </c>
      <c r="AQ81" t="str">
        <f ca="1" t="shared" si="96"/>
        <v>Idstein</v>
      </c>
      <c r="AR81" t="str">
        <f ca="1" t="shared" si="96"/>
        <v>Weilburg</v>
      </c>
      <c r="AS81" t="str">
        <f ca="1" t="shared" si="96"/>
        <v>Erbach</v>
      </c>
      <c r="AT81" t="str">
        <f ca="1" t="shared" si="97"/>
        <v>Büdingen</v>
      </c>
      <c r="AU81" t="str">
        <f ca="1" t="shared" si="97"/>
        <v>Alsfeld</v>
      </c>
      <c r="AV81" t="str">
        <f ca="1" t="shared" si="97"/>
        <v>Grünberg</v>
      </c>
      <c r="AW81" t="str">
        <f ca="1" t="shared" si="97"/>
        <v>Schotten</v>
      </c>
      <c r="AX81" t="str">
        <f ca="1" t="shared" si="97"/>
        <v>Gladenbach</v>
      </c>
    </row>
    <row r="82" spans="2:50" ht="12.75" hidden="1">
      <c r="B82" t="s">
        <v>110</v>
      </c>
      <c r="E82" t="str">
        <f ca="1" t="shared" si="87"/>
        <v>Frankfurt-Höchst, Süd</v>
      </c>
      <c r="F82" t="str">
        <f ca="1" t="shared" si="93"/>
        <v>Frankfurt Nord, Ost</v>
      </c>
      <c r="G82" t="str">
        <f ca="1" t="shared" si="93"/>
        <v>Offenbach</v>
      </c>
      <c r="H82" t="str">
        <f ca="1" t="shared" si="93"/>
        <v>Darmstadt-Stadt</v>
      </c>
      <c r="I82" t="str">
        <f ca="1" t="shared" si="93"/>
        <v>Dreieich</v>
      </c>
      <c r="J82" t="str">
        <f ca="1" t="shared" si="93"/>
        <v>Hochtaunus</v>
      </c>
      <c r="K82" t="str">
        <f ca="1" t="shared" si="93"/>
        <v>Rüsselsheim</v>
      </c>
      <c r="L82" t="str">
        <f ca="1" t="shared" si="93"/>
        <v>Kronberg</v>
      </c>
      <c r="M82" t="str">
        <f ca="1" t="shared" si="93"/>
        <v>Biedenkopf</v>
      </c>
      <c r="N82" t="str">
        <f ca="1" t="shared" si="93"/>
        <v>Wetterau</v>
      </c>
      <c r="O82" t="str">
        <f ca="1" t="shared" si="93"/>
        <v>Groß-Gerau</v>
      </c>
      <c r="P82" t="str">
        <f ca="1" t="shared" si="94"/>
        <v>Groß-Umstadt</v>
      </c>
      <c r="Q82" t="str">
        <f ca="1" t="shared" si="94"/>
        <v>Gießen</v>
      </c>
      <c r="R82" t="str">
        <f ca="1" t="shared" si="94"/>
        <v>Ingelheim</v>
      </c>
      <c r="S82" t="str">
        <f ca="1" t="shared" si="94"/>
        <v>Herborn</v>
      </c>
      <c r="T82" t="str">
        <f ca="1" t="shared" si="94"/>
        <v>Wiesbaden</v>
      </c>
      <c r="U82" t="str">
        <f ca="1" t="shared" si="94"/>
        <v>Nassau</v>
      </c>
      <c r="V82" t="str">
        <f ca="1" t="shared" si="94"/>
        <v>Bad Schwalbach</v>
      </c>
      <c r="W82" t="str">
        <f ca="1" t="shared" si="94"/>
        <v>Wöllstein</v>
      </c>
      <c r="X82" t="str">
        <f ca="1" t="shared" si="94"/>
        <v>Bergstraße Mitte</v>
      </c>
      <c r="Y82" t="str">
        <f ca="1" t="shared" si="94"/>
        <v>Bergstraße SÜD</v>
      </c>
      <c r="Z82" t="str">
        <f ca="1" t="shared" si="95"/>
        <v>Rodgau</v>
      </c>
      <c r="AA82" t="str">
        <f ca="1" t="shared" si="95"/>
        <v>Mainz</v>
      </c>
      <c r="AB82" t="str">
        <f ca="1" t="shared" si="95"/>
        <v>Grünberg</v>
      </c>
      <c r="AC82" t="str">
        <f ca="1" t="shared" si="95"/>
        <v>Dillenburg</v>
      </c>
      <c r="AD82" t="str">
        <f ca="1" t="shared" si="95"/>
        <v>Darmstadt-Land</v>
      </c>
      <c r="AE82" t="str">
        <f ca="1" t="shared" si="95"/>
        <v>Nidda</v>
      </c>
      <c r="AF82" t="str">
        <f ca="1" t="shared" si="95"/>
        <v>Reinheim</v>
      </c>
      <c r="AG82" t="str">
        <f ca="1" t="shared" si="95"/>
        <v>Oppenheim</v>
      </c>
      <c r="AH82" t="str">
        <f ca="1" t="shared" si="95"/>
        <v>Büdingen</v>
      </c>
      <c r="AI82" t="str">
        <f ca="1" t="shared" si="95"/>
        <v>Bad Marienberg</v>
      </c>
      <c r="AJ82" t="str">
        <f ca="1" t="shared" si="96"/>
        <v>Idstein</v>
      </c>
      <c r="AK82" t="str">
        <f ca="1" t="shared" si="96"/>
        <v>Runkel</v>
      </c>
      <c r="AL82" t="str">
        <f ca="1" t="shared" si="96"/>
        <v>St. Goarshausen</v>
      </c>
      <c r="AM82" t="str">
        <f ca="1" t="shared" si="96"/>
        <v>Worms-Wonnegau</v>
      </c>
      <c r="AN82" t="str">
        <f ca="1" t="shared" si="96"/>
        <v>Kirchberg</v>
      </c>
      <c r="AO82" t="str">
        <f ca="1" t="shared" si="96"/>
        <v>Ried</v>
      </c>
      <c r="AP82" t="str">
        <f ca="1" t="shared" si="96"/>
        <v>Erbach</v>
      </c>
      <c r="AQ82" t="str">
        <f ca="1" t="shared" si="96"/>
        <v>Vogelsberg</v>
      </c>
      <c r="AR82" t="str">
        <f ca="1" t="shared" si="96"/>
        <v>Weilburg</v>
      </c>
      <c r="AS82" t="str">
        <f ca="1" t="shared" si="96"/>
        <v>Alsfeld</v>
      </c>
      <c r="AT82" t="str">
        <f ca="1" t="shared" si="97"/>
        <v>Diez</v>
      </c>
      <c r="AU82" t="str">
        <f ca="1" t="shared" si="97"/>
        <v>Hungen</v>
      </c>
      <c r="AV82" t="str">
        <f ca="1" t="shared" si="97"/>
        <v>Schotten</v>
      </c>
      <c r="AW82" t="str">
        <f ca="1" t="shared" si="97"/>
        <v>Selters</v>
      </c>
      <c r="AX82" t="str">
        <f ca="1" t="shared" si="97"/>
        <v>Gladenbach</v>
      </c>
    </row>
    <row r="83" spans="2:50" ht="12.75" hidden="1">
      <c r="B83" t="s">
        <v>111</v>
      </c>
      <c r="E83" t="str">
        <f ca="1" t="shared" si="87"/>
        <v>Ried</v>
      </c>
      <c r="F83" t="str">
        <f ca="1" t="shared" si="93"/>
        <v>Groß-Umstadt</v>
      </c>
      <c r="G83" t="str">
        <f ca="1" t="shared" si="93"/>
        <v>Gießen</v>
      </c>
      <c r="H83" t="str">
        <f ca="1" t="shared" si="93"/>
        <v>Frankfurt-Höchst, Süd</v>
      </c>
      <c r="I83" t="str">
        <f ca="1" t="shared" si="93"/>
        <v>Groß-Gerau</v>
      </c>
      <c r="J83" t="str">
        <f ca="1" t="shared" si="93"/>
        <v>Darmstadt-Land</v>
      </c>
      <c r="K83" t="str">
        <f ca="1" t="shared" si="93"/>
        <v>Offenbach</v>
      </c>
      <c r="L83" t="str">
        <f ca="1" t="shared" si="93"/>
        <v>Darmstadt-Stadt</v>
      </c>
      <c r="M83" t="str">
        <f ca="1" t="shared" si="93"/>
        <v>Reinheim</v>
      </c>
      <c r="N83" t="str">
        <f ca="1" t="shared" si="93"/>
        <v>Frankfurt Nord, Ost</v>
      </c>
      <c r="O83" t="str">
        <f ca="1" t="shared" si="93"/>
        <v>Nassau</v>
      </c>
      <c r="P83" t="str">
        <f ca="1" t="shared" si="94"/>
        <v>Diez</v>
      </c>
      <c r="Q83" t="str">
        <f ca="1" t="shared" si="94"/>
        <v>Kronberg</v>
      </c>
      <c r="R83" t="str">
        <f ca="1" t="shared" si="94"/>
        <v>Biedenkopf</v>
      </c>
      <c r="S83" t="str">
        <f ca="1" t="shared" si="94"/>
        <v>Worms-Wonnegau</v>
      </c>
      <c r="T83" t="str">
        <f ca="1" t="shared" si="94"/>
        <v>Bad Schwalbach</v>
      </c>
      <c r="U83" t="str">
        <f ca="1" t="shared" si="94"/>
        <v>Wetterau</v>
      </c>
      <c r="V83" t="str">
        <f ca="1" t="shared" si="94"/>
        <v>Hochtaunus</v>
      </c>
      <c r="W83" t="str">
        <f ca="1" t="shared" si="94"/>
        <v>Bergstraße SÜD</v>
      </c>
      <c r="X83" t="str">
        <f ca="1" t="shared" si="94"/>
        <v>Bergstraße Mitte</v>
      </c>
      <c r="Y83" t="str">
        <f ca="1" t="shared" si="94"/>
        <v>Wiesbaden</v>
      </c>
      <c r="Z83" t="str">
        <f ca="1" t="shared" si="95"/>
        <v>Rodgau</v>
      </c>
      <c r="AA83" t="str">
        <f ca="1" t="shared" si="95"/>
        <v>Mainz</v>
      </c>
      <c r="AB83" t="str">
        <f ca="1" t="shared" si="95"/>
        <v>Rüsselsheim</v>
      </c>
      <c r="AC83" t="str">
        <f ca="1" t="shared" si="95"/>
        <v>Alsfeld</v>
      </c>
      <c r="AD83" t="str">
        <f ca="1" t="shared" si="95"/>
        <v>Runkel</v>
      </c>
      <c r="AE83" t="str">
        <f ca="1" t="shared" si="95"/>
        <v>Wöllstein</v>
      </c>
      <c r="AF83" t="str">
        <f ca="1" t="shared" si="95"/>
        <v>Dreieich</v>
      </c>
      <c r="AG83" t="str">
        <f ca="1" t="shared" si="95"/>
        <v>Weilburg</v>
      </c>
      <c r="AH83" t="str">
        <f ca="1" t="shared" si="95"/>
        <v>Büdingen</v>
      </c>
      <c r="AI83" t="str">
        <f ca="1" t="shared" si="95"/>
        <v>Oppenheim</v>
      </c>
      <c r="AJ83" t="str">
        <f ca="1" t="shared" si="96"/>
        <v>Erbach</v>
      </c>
      <c r="AK83" t="str">
        <f ca="1" t="shared" si="96"/>
        <v>Ingelheim</v>
      </c>
      <c r="AL83" t="str">
        <f ca="1" t="shared" si="96"/>
        <v>Dillenburg</v>
      </c>
      <c r="AM83" t="str">
        <f ca="1" t="shared" si="96"/>
        <v>Idstein</v>
      </c>
      <c r="AN83" t="str">
        <f ca="1" t="shared" si="96"/>
        <v>Bad Marienberg</v>
      </c>
      <c r="AO83" t="str">
        <f ca="1" t="shared" si="96"/>
        <v>Nidda</v>
      </c>
      <c r="AP83" t="str">
        <f ca="1" t="shared" si="96"/>
        <v>Herborn</v>
      </c>
      <c r="AQ83" t="str">
        <f ca="1" t="shared" si="96"/>
        <v>Gladenbach</v>
      </c>
      <c r="AR83" t="str">
        <f ca="1" t="shared" si="96"/>
        <v>St. Goarshausen</v>
      </c>
      <c r="AS83" t="str">
        <f ca="1" t="shared" si="96"/>
        <v>Selters</v>
      </c>
      <c r="AT83" t="str">
        <f ca="1" t="shared" si="97"/>
        <v>Hungen</v>
      </c>
      <c r="AU83" t="str">
        <f ca="1" t="shared" si="97"/>
        <v>Schotten</v>
      </c>
      <c r="AV83" t="str">
        <f ca="1" t="shared" si="97"/>
        <v>Vogelsberg</v>
      </c>
      <c r="AW83" t="str">
        <f ca="1" t="shared" si="97"/>
        <v>Grünberg</v>
      </c>
      <c r="AX83" t="str">
        <f ca="1" t="shared" si="97"/>
        <v>Kirchberg</v>
      </c>
    </row>
    <row r="84" spans="2:50" ht="12.75" hidden="1">
      <c r="B84" t="s">
        <v>112</v>
      </c>
      <c r="E84" t="str">
        <f ca="1" t="shared" si="87"/>
        <v>Frankfurt-Höchst, Süd</v>
      </c>
      <c r="F84" t="str">
        <f ca="1" t="shared" si="93"/>
        <v>Bad Schwalbach</v>
      </c>
      <c r="G84" t="str">
        <f ca="1" t="shared" si="93"/>
        <v>Darmstadt-Stadt</v>
      </c>
      <c r="H84" t="str">
        <f ca="1" t="shared" si="93"/>
        <v>Offenbach</v>
      </c>
      <c r="I84" t="str">
        <f ca="1" t="shared" si="93"/>
        <v>Groß-Umstadt</v>
      </c>
      <c r="J84" t="str">
        <f ca="1" t="shared" si="93"/>
        <v>Darmstadt-Land</v>
      </c>
      <c r="K84" t="str">
        <f ca="1" t="shared" si="93"/>
        <v>Gießen</v>
      </c>
      <c r="L84" t="str">
        <f ca="1" t="shared" si="93"/>
        <v>Mainz</v>
      </c>
      <c r="M84" t="str">
        <f ca="1" t="shared" si="93"/>
        <v>Ried</v>
      </c>
      <c r="N84" t="str">
        <f ca="1" t="shared" si="93"/>
        <v>Alsfeld</v>
      </c>
      <c r="O84" t="str">
        <f ca="1" t="shared" si="93"/>
        <v>Nassau</v>
      </c>
      <c r="P84" t="str">
        <f ca="1" t="shared" si="94"/>
        <v>Wetterau</v>
      </c>
      <c r="Q84" t="str">
        <f ca="1" t="shared" si="94"/>
        <v>Hochtaunus</v>
      </c>
      <c r="R84" t="str">
        <f ca="1" t="shared" si="94"/>
        <v>Selters</v>
      </c>
      <c r="S84" t="str">
        <f ca="1" t="shared" si="94"/>
        <v>Bergstraße Mitte</v>
      </c>
      <c r="T84" t="str">
        <f ca="1" t="shared" si="94"/>
        <v>Frankfurt Nord, Ost</v>
      </c>
      <c r="U84" t="str">
        <f ca="1" t="shared" si="94"/>
        <v>Bergstraße SÜD</v>
      </c>
      <c r="V84" t="str">
        <f ca="1" t="shared" si="94"/>
        <v>Kronberg</v>
      </c>
      <c r="W84" t="str">
        <f ca="1" t="shared" si="94"/>
        <v>Wiesbaden</v>
      </c>
      <c r="X84" t="str">
        <f ca="1" t="shared" si="94"/>
        <v>Idstein</v>
      </c>
      <c r="Y84" t="str">
        <f ca="1" t="shared" si="94"/>
        <v>Biedenkopf</v>
      </c>
      <c r="Z84" t="str">
        <f ca="1" t="shared" si="95"/>
        <v>Dreieich</v>
      </c>
      <c r="AA84" t="str">
        <f ca="1" t="shared" si="95"/>
        <v>Groß-Gerau</v>
      </c>
      <c r="AB84" t="str">
        <f ca="1" t="shared" si="95"/>
        <v>Oppenheim</v>
      </c>
      <c r="AC84" t="str">
        <f ca="1" t="shared" si="95"/>
        <v>Reinheim</v>
      </c>
      <c r="AD84" t="str">
        <f ca="1" t="shared" si="95"/>
        <v>Hungen</v>
      </c>
      <c r="AE84" t="str">
        <f ca="1" t="shared" si="95"/>
        <v>Grünberg</v>
      </c>
      <c r="AF84" t="str">
        <f ca="1" t="shared" si="95"/>
        <v>Büdingen</v>
      </c>
      <c r="AG84" t="str">
        <f ca="1" t="shared" si="95"/>
        <v>Rodgau</v>
      </c>
      <c r="AH84" t="str">
        <f ca="1" t="shared" si="95"/>
        <v>Diez</v>
      </c>
      <c r="AI84" t="str">
        <f ca="1" t="shared" si="95"/>
        <v>Worms-Wonnegau</v>
      </c>
      <c r="AJ84" t="str">
        <f ca="1" t="shared" si="96"/>
        <v>Nidda</v>
      </c>
      <c r="AK84" t="str">
        <f ca="1" t="shared" si="96"/>
        <v>Rüsselsheim</v>
      </c>
      <c r="AL84" t="str">
        <f ca="1" t="shared" si="96"/>
        <v>Wöllstein</v>
      </c>
      <c r="AM84" t="str">
        <f ca="1" t="shared" si="96"/>
        <v>Herborn</v>
      </c>
      <c r="AN84" t="str">
        <f ca="1" t="shared" si="96"/>
        <v>Dillenburg</v>
      </c>
      <c r="AO84" t="str">
        <f ca="1" t="shared" si="96"/>
        <v>Ingelheim</v>
      </c>
      <c r="AP84" t="str">
        <f ca="1" t="shared" si="96"/>
        <v>Bad Marienberg</v>
      </c>
      <c r="AQ84" t="str">
        <f ca="1" t="shared" si="96"/>
        <v>Vogelsberg</v>
      </c>
      <c r="AR84" t="str">
        <f ca="1" t="shared" si="96"/>
        <v>Erbach</v>
      </c>
      <c r="AS84" t="str">
        <f ca="1" t="shared" si="96"/>
        <v>Runkel</v>
      </c>
      <c r="AT84" t="str">
        <f ca="1" t="shared" si="97"/>
        <v>St. Goarshausen</v>
      </c>
      <c r="AU84" t="str">
        <f ca="1" t="shared" si="97"/>
        <v>Kirchberg</v>
      </c>
      <c r="AV84" t="str">
        <f ca="1" t="shared" si="97"/>
        <v>Schotten</v>
      </c>
      <c r="AW84" t="str">
        <f ca="1" t="shared" si="97"/>
        <v>Weilburg</v>
      </c>
      <c r="AX84" t="str">
        <f ca="1" t="shared" si="97"/>
        <v>Gladenbach</v>
      </c>
    </row>
    <row r="85" ht="12.75" hidden="1"/>
    <row r="86" spans="2:50" ht="12.75" hidden="1">
      <c r="B86" t="s">
        <v>134</v>
      </c>
      <c r="E86" s="15">
        <f aca="true" ca="1" t="shared" si="98" ref="E86:E95">OFFSET($D52,0,AZ63)</f>
        <v>0.0062744823533478515</v>
      </c>
      <c r="F86" s="15">
        <f aca="true" ca="1" t="shared" si="99" ref="F86:AX86">OFFSET($D52,0,BA63)</f>
        <v>0.005258295726041943</v>
      </c>
      <c r="G86" s="15">
        <f ca="1" t="shared" si="99"/>
        <v>0.0038993393245516845</v>
      </c>
      <c r="H86" s="15">
        <f ca="1" t="shared" si="99"/>
        <v>0.0037725653621400136</v>
      </c>
      <c r="I86" s="15">
        <f ca="1" t="shared" si="99"/>
        <v>0.0036311581676750217</v>
      </c>
      <c r="J86" s="15">
        <f ca="1" t="shared" si="99"/>
        <v>0.0035962741235200735</v>
      </c>
      <c r="K86" s="15">
        <f ca="1" t="shared" si="99"/>
        <v>0.0035149069346071486</v>
      </c>
      <c r="L86" s="15">
        <f ca="1" t="shared" si="99"/>
        <v>0.0033271280991735534</v>
      </c>
      <c r="M86" s="15">
        <f ca="1" t="shared" si="99"/>
        <v>0.003255599877262964</v>
      </c>
      <c r="N86" s="15">
        <f ca="1" t="shared" si="99"/>
        <v>0.0029568152826607757</v>
      </c>
      <c r="O86" s="15">
        <f ca="1" t="shared" si="99"/>
        <v>0.002838440339883862</v>
      </c>
      <c r="P86" s="15">
        <f ca="1" t="shared" si="99"/>
        <v>0.002400440899954613</v>
      </c>
      <c r="Q86" s="15">
        <f ca="1" t="shared" si="99"/>
        <v>0.0023853555447987626</v>
      </c>
      <c r="R86" s="15">
        <f ca="1" t="shared" si="99"/>
        <v>0.00229549923530697</v>
      </c>
      <c r="S86" s="15">
        <f ca="1" t="shared" si="99"/>
        <v>0.0022130635792468488</v>
      </c>
      <c r="T86" s="15">
        <f ca="1" t="shared" si="99"/>
        <v>0.0021630762516861063</v>
      </c>
      <c r="U86" s="15">
        <f ca="1" t="shared" si="99"/>
        <v>0.0019723609299958653</v>
      </c>
      <c r="V86" s="15">
        <f ca="1" t="shared" si="99"/>
        <v>0.001933126918598497</v>
      </c>
      <c r="W86" s="15">
        <f ca="1" t="shared" si="99"/>
        <v>0.0018968745164784154</v>
      </c>
      <c r="X86" s="15">
        <f ca="1" t="shared" si="99"/>
        <v>0.0018252781324092648</v>
      </c>
      <c r="Y86" s="15">
        <f ca="1" t="shared" si="99"/>
        <v>0.0017120958345470435</v>
      </c>
      <c r="Z86" s="15">
        <f ca="1" t="shared" si="99"/>
        <v>0.0016814386163720636</v>
      </c>
      <c r="AA86" s="15">
        <f ca="1" t="shared" si="99"/>
        <v>0.0016531815791450682</v>
      </c>
      <c r="AB86" s="15">
        <f ca="1" t="shared" si="99"/>
        <v>0.0015921429445600293</v>
      </c>
      <c r="AC86" s="15">
        <f ca="1" t="shared" si="99"/>
        <v>0.0015795304517536306</v>
      </c>
      <c r="AD86" s="15">
        <f ca="1" t="shared" si="99"/>
        <v>0.0015598553119835355</v>
      </c>
      <c r="AE86" s="15">
        <f ca="1" t="shared" si="99"/>
        <v>0.0014559315866084425</v>
      </c>
      <c r="AF86" s="15">
        <f ca="1" t="shared" si="99"/>
        <v>0.0014483678259014296</v>
      </c>
      <c r="AG86" s="15">
        <f ca="1" t="shared" si="99"/>
        <v>0.0014302371209148495</v>
      </c>
      <c r="AH86" s="15">
        <f ca="1" t="shared" si="99"/>
        <v>0.0014179380490060103</v>
      </c>
      <c r="AI86" s="15">
        <f ca="1" t="shared" si="99"/>
        <v>0.0013808667736757625</v>
      </c>
      <c r="AJ86" s="15">
        <f ca="1" t="shared" si="99"/>
        <v>0.001356881751345135</v>
      </c>
      <c r="AK86" s="15">
        <f ca="1" t="shared" si="99"/>
        <v>0.001340626502713471</v>
      </c>
      <c r="AL86" s="15">
        <f ca="1" t="shared" si="99"/>
        <v>0.0013116742615480444</v>
      </c>
      <c r="AM86" s="15">
        <f ca="1" t="shared" si="99"/>
        <v>0.001120907021537384</v>
      </c>
      <c r="AN86" s="15">
        <f ca="1" t="shared" si="99"/>
        <v>0.0010597636815920398</v>
      </c>
      <c r="AO86" s="15">
        <f ca="1" t="shared" si="99"/>
        <v>0.000818319115065921</v>
      </c>
      <c r="AP86" s="15">
        <f ca="1" t="shared" si="99"/>
        <v>0.0007671135430916552</v>
      </c>
      <c r="AQ86" s="15">
        <f ca="1" t="shared" si="99"/>
        <v>0.0007079623928779433</v>
      </c>
      <c r="AR86" s="15">
        <f ca="1" t="shared" si="99"/>
        <v>0.0006947222444462224</v>
      </c>
      <c r="AS86" s="15">
        <f ca="1" t="shared" si="99"/>
        <v>0.0005391858474415066</v>
      </c>
      <c r="AT86" s="15">
        <f ca="1" t="shared" si="99"/>
        <v>0.00038635311366617796</v>
      </c>
      <c r="AU86" s="15">
        <f ca="1" t="shared" si="99"/>
        <v>0.00038402914250107846</v>
      </c>
      <c r="AV86" s="15">
        <f ca="1" t="shared" si="99"/>
        <v>0.000302749795807242</v>
      </c>
      <c r="AW86" s="15">
        <f ca="1" t="shared" si="99"/>
        <v>0.00018493570116350275</v>
      </c>
      <c r="AX86" s="15">
        <f ca="1" t="shared" si="99"/>
        <v>6.549592697204143E-07</v>
      </c>
    </row>
    <row r="87" spans="2:50" ht="12.75" hidden="1">
      <c r="B87" t="s">
        <v>133</v>
      </c>
      <c r="E87" s="15">
        <f ca="1" t="shared" si="98"/>
        <v>0.007916433336790072</v>
      </c>
      <c r="F87" s="15">
        <f aca="true" ca="1" t="shared" si="100" ref="F87:AX87">OFFSET($D53,0,BA64)</f>
        <v>0.006644209346692103</v>
      </c>
      <c r="G87" s="15">
        <f ca="1" t="shared" si="100"/>
        <v>0.005848537075793016</v>
      </c>
      <c r="H87" s="15">
        <f ca="1" t="shared" si="100"/>
        <v>0.005795841860643039</v>
      </c>
      <c r="I87" s="15">
        <f ca="1" t="shared" si="100"/>
        <v>0.00527333621434745</v>
      </c>
      <c r="J87" s="15">
        <f ca="1" t="shared" si="100"/>
        <v>0.005039863184079602</v>
      </c>
      <c r="K87" s="15">
        <f ca="1" t="shared" si="100"/>
        <v>0.004674276612689143</v>
      </c>
      <c r="L87" s="15">
        <f ca="1" t="shared" si="100"/>
        <v>0.004640346631090542</v>
      </c>
      <c r="M87" s="15">
        <f ca="1" t="shared" si="100"/>
        <v>0.004363980840523605</v>
      </c>
      <c r="N87" s="15">
        <f ca="1" t="shared" si="100"/>
        <v>0.0042847531022280165</v>
      </c>
      <c r="O87" s="15">
        <f ca="1" t="shared" si="100"/>
        <v>0.004196242932701076</v>
      </c>
      <c r="P87" s="15">
        <f ca="1" t="shared" si="100"/>
        <v>0.004036026291704801</v>
      </c>
      <c r="Q87" s="15">
        <f ca="1" t="shared" si="100"/>
        <v>0.003921315453781774</v>
      </c>
      <c r="R87" s="15">
        <f ca="1" t="shared" si="100"/>
        <v>0.003891720158205278</v>
      </c>
      <c r="S87" s="15">
        <f ca="1" t="shared" si="100"/>
        <v>0.0038443419535496622</v>
      </c>
      <c r="T87" s="15">
        <f ca="1" t="shared" si="100"/>
        <v>0.0036990289256198343</v>
      </c>
      <c r="U87" s="15">
        <f ca="1" t="shared" si="100"/>
        <v>0.003319476824593986</v>
      </c>
      <c r="V87" s="15">
        <f ca="1" t="shared" si="100"/>
        <v>0.0032937594223597555</v>
      </c>
      <c r="W87" s="15">
        <f ca="1" t="shared" si="100"/>
        <v>0.003272889041960852</v>
      </c>
      <c r="X87" s="15">
        <f ca="1" t="shared" si="100"/>
        <v>0.0031450536306813796</v>
      </c>
      <c r="Y87" s="15">
        <f ca="1" t="shared" si="100"/>
        <v>0.0029176489916622173</v>
      </c>
      <c r="Z87" s="15">
        <f ca="1" t="shared" si="100"/>
        <v>0.0028896950240770466</v>
      </c>
      <c r="AA87" s="15">
        <f ca="1" t="shared" si="100"/>
        <v>0.002885810310151371</v>
      </c>
      <c r="AB87" s="15">
        <f ca="1" t="shared" si="100"/>
        <v>0.0026442829627035544</v>
      </c>
      <c r="AC87" s="15">
        <f ca="1" t="shared" si="100"/>
        <v>0.0025348694562231646</v>
      </c>
      <c r="AD87" s="15">
        <f ca="1" t="shared" si="100"/>
        <v>0.0024042225304361227</v>
      </c>
      <c r="AE87" s="15">
        <f ca="1" t="shared" si="100"/>
        <v>0.0022408333079337985</v>
      </c>
      <c r="AF87" s="15">
        <f ca="1" t="shared" si="100"/>
        <v>0.0019347497057009924</v>
      </c>
      <c r="AG87" s="15">
        <f ca="1" t="shared" si="100"/>
        <v>0.001913152720122351</v>
      </c>
      <c r="AH87" s="15">
        <f ca="1" t="shared" si="100"/>
        <v>0.001774324487502206</v>
      </c>
      <c r="AI87" s="15">
        <f ca="1" t="shared" si="100"/>
        <v>0.0017608579966433336</v>
      </c>
      <c r="AJ87" s="15">
        <f ca="1" t="shared" si="100"/>
        <v>0.0017527993405234595</v>
      </c>
      <c r="AK87" s="15">
        <f ca="1" t="shared" si="100"/>
        <v>0.001541159885912861</v>
      </c>
      <c r="AL87" s="15">
        <f ca="1" t="shared" si="100"/>
        <v>0.0015187125198874065</v>
      </c>
      <c r="AM87" s="15">
        <f ca="1" t="shared" si="100"/>
        <v>0.0014559315866084425</v>
      </c>
      <c r="AN87" s="15">
        <f ca="1" t="shared" si="100"/>
        <v>0.001403941501138171</v>
      </c>
      <c r="AO87" s="15">
        <f ca="1" t="shared" si="100"/>
        <v>0.001202337605592776</v>
      </c>
      <c r="AP87" s="15">
        <f ca="1" t="shared" si="100"/>
        <v>0.0009859917920656634</v>
      </c>
      <c r="AQ87" s="15">
        <f ca="1" t="shared" si="100"/>
        <v>0.0008633465944495039</v>
      </c>
      <c r="AR87" s="15">
        <f ca="1" t="shared" si="100"/>
        <v>0.0008137861674145134</v>
      </c>
      <c r="AS87" s="15">
        <f ca="1" t="shared" si="100"/>
        <v>0.0007928159279690572</v>
      </c>
      <c r="AT87" s="15">
        <f ca="1" t="shared" si="100"/>
        <v>0.000736068585425597</v>
      </c>
      <c r="AU87" s="15">
        <f ca="1" t="shared" si="100"/>
        <v>0.0006657591432979398</v>
      </c>
      <c r="AV87" s="15">
        <f ca="1" t="shared" si="100"/>
        <v>0.0006142291522102943</v>
      </c>
      <c r="AW87" s="15">
        <f ca="1" t="shared" si="100"/>
        <v>0.00045116820674630004</v>
      </c>
      <c r="AX87" s="15">
        <f ca="1" t="shared" si="100"/>
        <v>6.402468114881842E-05</v>
      </c>
    </row>
    <row r="88" spans="2:50" ht="12.75" hidden="1">
      <c r="B88" t="s">
        <v>129</v>
      </c>
      <c r="E88" s="15">
        <f ca="1" t="shared" si="98"/>
        <v>0.011798725814063236</v>
      </c>
      <c r="F88" s="15">
        <f aca="true" ca="1" t="shared" si="101" ref="F88:AX88">OFFSET($D54,0,BA65)</f>
        <v>0.007193307395540444</v>
      </c>
      <c r="G88" s="15">
        <f ca="1" t="shared" si="101"/>
        <v>0.0063180088293499775</v>
      </c>
      <c r="H88" s="15">
        <f ca="1" t="shared" si="101"/>
        <v>0.004929483598052518</v>
      </c>
      <c r="I88" s="15">
        <f ca="1" t="shared" si="101"/>
        <v>0.0044937453200017624</v>
      </c>
      <c r="J88" s="15">
        <f ca="1" t="shared" si="101"/>
        <v>0.004319565705530386</v>
      </c>
      <c r="K88" s="15">
        <f ca="1" t="shared" si="101"/>
        <v>0.0035435607657923586</v>
      </c>
      <c r="L88" s="15">
        <f ca="1" t="shared" si="101"/>
        <v>0.0034879969898407126</v>
      </c>
      <c r="M88" s="15">
        <f ca="1" t="shared" si="101"/>
        <v>0.003424856032328037</v>
      </c>
      <c r="N88" s="15">
        <f ca="1" t="shared" si="101"/>
        <v>0.003293712763201717</v>
      </c>
      <c r="O88" s="15">
        <f ca="1" t="shared" si="101"/>
        <v>0.0031194104495175334</v>
      </c>
      <c r="P88" s="15">
        <f ca="1" t="shared" si="101"/>
        <v>0.0030787956796687</v>
      </c>
      <c r="Q88" s="15">
        <f ca="1" t="shared" si="101"/>
        <v>0.0030684551886792453</v>
      </c>
      <c r="R88" s="15">
        <f ca="1" t="shared" si="101"/>
        <v>0.0029217346716802887</v>
      </c>
      <c r="S88" s="15">
        <f ca="1" t="shared" si="101"/>
        <v>0.0028227428851815505</v>
      </c>
      <c r="T88" s="15">
        <f ca="1" t="shared" si="101"/>
        <v>0.002803036368675515</v>
      </c>
      <c r="U88" s="15">
        <f ca="1" t="shared" si="101"/>
        <v>0.0027776951672862454</v>
      </c>
      <c r="V88" s="15">
        <f ca="1" t="shared" si="101"/>
        <v>0.00273930568948891</v>
      </c>
      <c r="W88" s="15">
        <f ca="1" t="shared" si="101"/>
        <v>0.0027211003627569527</v>
      </c>
      <c r="X88" s="15">
        <f ca="1" t="shared" si="101"/>
        <v>0.002492690987670014</v>
      </c>
      <c r="Y88" s="15">
        <f ca="1" t="shared" si="101"/>
        <v>0.0023106831270043792</v>
      </c>
      <c r="Z88" s="15">
        <f ca="1" t="shared" si="101"/>
        <v>0.0022583230091994624</v>
      </c>
      <c r="AA88" s="15">
        <f ca="1" t="shared" si="101"/>
        <v>0.002096224231238465</v>
      </c>
      <c r="AB88" s="15">
        <f ca="1" t="shared" si="101"/>
        <v>0.002092399403874814</v>
      </c>
      <c r="AC88" s="15">
        <f ca="1" t="shared" si="101"/>
        <v>0.002003269417690201</v>
      </c>
      <c r="AD88" s="15">
        <f ca="1" t="shared" si="101"/>
        <v>0.0019858991853781583</v>
      </c>
      <c r="AE88" s="15">
        <f ca="1" t="shared" si="101"/>
        <v>0.0019465818649428283</v>
      </c>
      <c r="AF88" s="15">
        <f ca="1" t="shared" si="101"/>
        <v>0.0018811524149307554</v>
      </c>
      <c r="AG88" s="15">
        <f ca="1" t="shared" si="101"/>
        <v>0.0018371333843407295</v>
      </c>
      <c r="AH88" s="15">
        <f ca="1" t="shared" si="101"/>
        <v>0.0016884710168220294</v>
      </c>
      <c r="AI88" s="15">
        <f ca="1" t="shared" si="101"/>
        <v>0.001631572987907061</v>
      </c>
      <c r="AJ88" s="15">
        <f ca="1" t="shared" si="101"/>
        <v>0.001618550213944123</v>
      </c>
      <c r="AK88" s="15">
        <f ca="1" t="shared" si="101"/>
        <v>0.00144232268694923</v>
      </c>
      <c r="AL88" s="15">
        <f ca="1" t="shared" si="101"/>
        <v>0.0012834310380027416</v>
      </c>
      <c r="AM88" s="15">
        <f ca="1" t="shared" si="101"/>
        <v>0.0011238876421883464</v>
      </c>
      <c r="AN88" s="15">
        <f ca="1" t="shared" si="101"/>
        <v>0.0011219367896621517</v>
      </c>
      <c r="AO88" s="15">
        <f ca="1" t="shared" si="101"/>
        <v>0.0010832668868891674</v>
      </c>
      <c r="AP88" s="15">
        <f ca="1" t="shared" si="101"/>
        <v>0.0009723258706467661</v>
      </c>
      <c r="AQ88" s="15">
        <f ca="1" t="shared" si="101"/>
        <v>0.0009063926940639269</v>
      </c>
      <c r="AR88" s="15">
        <f ca="1" t="shared" si="101"/>
        <v>0.0008965146492249798</v>
      </c>
      <c r="AS88" s="15">
        <f ca="1" t="shared" si="101"/>
        <v>0.0008850234009360374</v>
      </c>
      <c r="AT88" s="15">
        <f ca="1" t="shared" si="101"/>
        <v>0.0008008005930318755</v>
      </c>
      <c r="AU88" s="15">
        <f ca="1" t="shared" si="101"/>
        <v>0.0006656251808135162</v>
      </c>
      <c r="AV88" s="15">
        <f ca="1" t="shared" si="101"/>
        <v>0.0006263049551536539</v>
      </c>
      <c r="AW88" s="15">
        <f ca="1" t="shared" si="101"/>
        <v>0.0003012522958757723</v>
      </c>
      <c r="AX88" s="15">
        <f ca="1" t="shared" si="101"/>
        <v>1.3602594956576333E-06</v>
      </c>
    </row>
    <row r="89" spans="2:50" ht="12.75" hidden="1">
      <c r="B89" t="s">
        <v>128</v>
      </c>
      <c r="E89" s="15">
        <f ca="1" t="shared" si="98"/>
        <v>0.0067355652913097495</v>
      </c>
      <c r="F89" s="15">
        <f aca="true" ca="1" t="shared" si="102" ref="F89:AX89">OFFSET($D55,0,BA66)</f>
        <v>0.004529285279342365</v>
      </c>
      <c r="G89" s="15">
        <f ca="1" t="shared" si="102"/>
        <v>0.004111361640992896</v>
      </c>
      <c r="H89" s="15">
        <f ca="1" t="shared" si="102"/>
        <v>0.003791213726241266</v>
      </c>
      <c r="I89" s="15">
        <f ca="1" t="shared" si="102"/>
        <v>0.0037121953276545504</v>
      </c>
      <c r="J89" s="15">
        <f ca="1" t="shared" si="102"/>
        <v>0.0034806413249350307</v>
      </c>
      <c r="K89" s="15">
        <f ca="1" t="shared" si="102"/>
        <v>0.0033412473973709563</v>
      </c>
      <c r="L89" s="15">
        <f ca="1" t="shared" si="102"/>
        <v>0.0032958931513297246</v>
      </c>
      <c r="M89" s="15">
        <f ca="1" t="shared" si="102"/>
        <v>0.00328491882253574</v>
      </c>
      <c r="N89" s="15">
        <f ca="1" t="shared" si="102"/>
        <v>0.0029810028631122804</v>
      </c>
      <c r="O89" s="15">
        <f ca="1" t="shared" si="102"/>
        <v>0.0028953900163212515</v>
      </c>
      <c r="P89" s="15">
        <f ca="1" t="shared" si="102"/>
        <v>0.002797145612343298</v>
      </c>
      <c r="Q89" s="15">
        <f ca="1" t="shared" si="102"/>
        <v>0.0027307102551521103</v>
      </c>
      <c r="R89" s="15">
        <f ca="1" t="shared" si="102"/>
        <v>0.002471865085990983</v>
      </c>
      <c r="S89" s="15">
        <f ca="1" t="shared" si="102"/>
        <v>0.0024306815365551424</v>
      </c>
      <c r="T89" s="15">
        <f ca="1" t="shared" si="102"/>
        <v>0.0024141177281975243</v>
      </c>
      <c r="U89" s="15">
        <f ca="1" t="shared" si="102"/>
        <v>0.0022205158568626726</v>
      </c>
      <c r="V89" s="15">
        <f ca="1" t="shared" si="102"/>
        <v>0.0018662488107896356</v>
      </c>
      <c r="W89" s="15">
        <f ca="1" t="shared" si="102"/>
        <v>0.0018075278907308937</v>
      </c>
      <c r="X89" s="15">
        <f ca="1" t="shared" si="102"/>
        <v>0.0017291646021207017</v>
      </c>
      <c r="Y89" s="15">
        <f ca="1" t="shared" si="102"/>
        <v>0.0017097049777879028</v>
      </c>
      <c r="Z89" s="15">
        <f ca="1" t="shared" si="102"/>
        <v>0.0016512533084228555</v>
      </c>
      <c r="AA89" s="15">
        <f ca="1" t="shared" si="102"/>
        <v>0.0016125752867610387</v>
      </c>
      <c r="AB89" s="15">
        <f ca="1" t="shared" si="102"/>
        <v>0.0015171647449473162</v>
      </c>
      <c r="AC89" s="15">
        <f ca="1" t="shared" si="102"/>
        <v>0.0014896414836868875</v>
      </c>
      <c r="AD89" s="15">
        <f ca="1" t="shared" si="102"/>
        <v>0.001456725755995829</v>
      </c>
      <c r="AE89" s="15">
        <f ca="1" t="shared" si="102"/>
        <v>0.0014249141985509088</v>
      </c>
      <c r="AF89" s="15">
        <f ca="1" t="shared" si="102"/>
        <v>0.0014000641642605068</v>
      </c>
      <c r="AG89" s="15">
        <f ca="1" t="shared" si="102"/>
        <v>0.0013270084162203518</v>
      </c>
      <c r="AH89" s="15">
        <f ca="1" t="shared" si="102"/>
        <v>0.001274226568609361</v>
      </c>
      <c r="AI89" s="15">
        <f ca="1" t="shared" si="102"/>
        <v>0.0012239231849268536</v>
      </c>
      <c r="AJ89" s="15">
        <f ca="1" t="shared" si="102"/>
        <v>0.0010607051338694</v>
      </c>
      <c r="AK89" s="15">
        <f ca="1" t="shared" si="102"/>
        <v>0.0010547598143735106</v>
      </c>
      <c r="AL89" s="15">
        <f ca="1" t="shared" si="102"/>
        <v>0.0010409776391055643</v>
      </c>
      <c r="AM89" s="15">
        <f ca="1" t="shared" si="102"/>
        <v>0.0009715328144998749</v>
      </c>
      <c r="AN89" s="15">
        <f ca="1" t="shared" si="102"/>
        <v>0.0009412687035211899</v>
      </c>
      <c r="AO89" s="15">
        <f ca="1" t="shared" si="102"/>
        <v>0.0008658565361019349</v>
      </c>
      <c r="AP89" s="15">
        <f ca="1" t="shared" si="102"/>
        <v>0.0008468258766626361</v>
      </c>
      <c r="AQ89" s="15">
        <f ca="1" t="shared" si="102"/>
        <v>0.000773305396265255</v>
      </c>
      <c r="AR89" s="15">
        <f ca="1" t="shared" si="102"/>
        <v>0.0007390780472636816</v>
      </c>
      <c r="AS89" s="15">
        <f ca="1" t="shared" si="102"/>
        <v>0.0007099056603773584</v>
      </c>
      <c r="AT89" s="15">
        <f ca="1" t="shared" si="102"/>
        <v>0.0006077359254759012</v>
      </c>
      <c r="AU89" s="15">
        <f ca="1" t="shared" si="102"/>
        <v>0.0005339065974796145</v>
      </c>
      <c r="AV89" s="15">
        <f ca="1" t="shared" si="102"/>
        <v>0.00050983070823958</v>
      </c>
      <c r="AW89" s="15">
        <f ca="1" t="shared" si="102"/>
        <v>0.00047147930709574544</v>
      </c>
      <c r="AX89" s="15">
        <f ca="1" t="shared" si="102"/>
        <v>0.00021057863346238362</v>
      </c>
    </row>
    <row r="90" spans="2:50" ht="12.75" hidden="1">
      <c r="B90" t="s">
        <v>127</v>
      </c>
      <c r="E90" s="15">
        <f ca="1" t="shared" si="98"/>
        <v>0.010184112853161446</v>
      </c>
      <c r="F90" s="15">
        <f aca="true" ca="1" t="shared" si="103" ref="F90:AX90">OFFSET($D56,0,BA67)</f>
        <v>0.009039104125437663</v>
      </c>
      <c r="G90" s="15">
        <f ca="1" t="shared" si="103"/>
        <v>0.008713594454979403</v>
      </c>
      <c r="H90" s="15">
        <f ca="1" t="shared" si="103"/>
        <v>0.007488922168876359</v>
      </c>
      <c r="I90" s="15">
        <f ca="1" t="shared" si="103"/>
        <v>0.006912357453262169</v>
      </c>
      <c r="J90" s="15">
        <f ca="1" t="shared" si="103"/>
        <v>0.004672816304010483</v>
      </c>
      <c r="K90" s="15">
        <f ca="1" t="shared" si="103"/>
        <v>0.0043254109421000985</v>
      </c>
      <c r="L90" s="15">
        <f ca="1" t="shared" si="103"/>
        <v>0.0036611237482678375</v>
      </c>
      <c r="M90" s="15">
        <f ca="1" t="shared" si="103"/>
        <v>0.0034189378165884582</v>
      </c>
      <c r="N90" s="15">
        <f ca="1" t="shared" si="103"/>
        <v>0.0033265174144674037</v>
      </c>
      <c r="O90" s="15">
        <f ca="1" t="shared" si="103"/>
        <v>0.003034137433359842</v>
      </c>
      <c r="P90" s="15">
        <f ca="1" t="shared" si="103"/>
        <v>0.002777645600991326</v>
      </c>
      <c r="Q90" s="15">
        <f ca="1" t="shared" si="103"/>
        <v>0.002283908190141728</v>
      </c>
      <c r="R90" s="15">
        <f ca="1" t="shared" si="103"/>
        <v>0.001978174492137221</v>
      </c>
      <c r="S90" s="15">
        <f ca="1" t="shared" si="103"/>
        <v>0.001856592704924575</v>
      </c>
      <c r="T90" s="15">
        <f ca="1" t="shared" si="103"/>
        <v>0.0018277758740367803</v>
      </c>
      <c r="U90" s="15">
        <f ca="1" t="shared" si="103"/>
        <v>0.0018101010695423182</v>
      </c>
      <c r="V90" s="15">
        <f ca="1" t="shared" si="103"/>
        <v>0.001595676791691432</v>
      </c>
      <c r="W90" s="15">
        <f ca="1" t="shared" si="103"/>
        <v>0.0015949119373776907</v>
      </c>
      <c r="X90" s="15">
        <f ca="1" t="shared" si="103"/>
        <v>0.001508491398323776</v>
      </c>
      <c r="Y90" s="15">
        <f ca="1" t="shared" si="103"/>
        <v>0.001494734647064957</v>
      </c>
      <c r="Z90" s="15">
        <f ca="1" t="shared" si="103"/>
        <v>0.0014719345728406684</v>
      </c>
      <c r="AA90" s="15">
        <f ca="1" t="shared" si="103"/>
        <v>0.0012735197685631628</v>
      </c>
      <c r="AB90" s="15">
        <f ca="1" t="shared" si="103"/>
        <v>0.0012362664885623644</v>
      </c>
      <c r="AC90" s="15">
        <f ca="1" t="shared" si="103"/>
        <v>0.001224993624075491</v>
      </c>
      <c r="AD90" s="15">
        <f ca="1" t="shared" si="103"/>
        <v>0.0010723507982427945</v>
      </c>
      <c r="AE90" s="15">
        <f ca="1" t="shared" si="103"/>
        <v>0.0010574989814906572</v>
      </c>
      <c r="AF90" s="15">
        <f ca="1" t="shared" si="103"/>
        <v>0.000999333900751212</v>
      </c>
      <c r="AG90" s="15">
        <f ca="1" t="shared" si="103"/>
        <v>0.0009987723942149077</v>
      </c>
      <c r="AH90" s="15">
        <f ca="1" t="shared" si="103"/>
        <v>0.00078636638452237</v>
      </c>
      <c r="AI90" s="15">
        <f ca="1" t="shared" si="103"/>
        <v>0.0007710041215634766</v>
      </c>
      <c r="AJ90" s="15">
        <f ca="1" t="shared" si="103"/>
        <v>0.0007016288518931358</v>
      </c>
      <c r="AK90" s="15">
        <f ca="1" t="shared" si="103"/>
        <v>0.0006769630785231409</v>
      </c>
      <c r="AL90" s="15">
        <f ca="1" t="shared" si="103"/>
        <v>0.000650943396226415</v>
      </c>
      <c r="AM90" s="15">
        <f ca="1" t="shared" si="103"/>
        <v>0.0006298961774421896</v>
      </c>
      <c r="AN90" s="15">
        <f ca="1" t="shared" si="103"/>
        <v>0.0006236960921687686</v>
      </c>
      <c r="AO90" s="15">
        <f ca="1" t="shared" si="103"/>
        <v>0.0006212628706115867</v>
      </c>
      <c r="AP90" s="15">
        <f ca="1" t="shared" si="103"/>
        <v>0.00046516825503921735</v>
      </c>
      <c r="AQ90" s="15">
        <f ca="1" t="shared" si="103"/>
        <v>0.0004080081352485064</v>
      </c>
      <c r="AR90" s="15">
        <f ca="1" t="shared" si="103"/>
        <v>0.0003503964552238806</v>
      </c>
      <c r="AS90" s="15">
        <f ca="1" t="shared" si="103"/>
        <v>0.0003140847594301586</v>
      </c>
      <c r="AT90" s="15">
        <f ca="1" t="shared" si="103"/>
        <v>0.00023739065974796145</v>
      </c>
      <c r="AU90" s="15">
        <f ca="1" t="shared" si="103"/>
        <v>0.00023396270215894142</v>
      </c>
      <c r="AV90" s="15">
        <f ca="1" t="shared" si="103"/>
        <v>5.8062836313140086E-05</v>
      </c>
      <c r="AW90" s="15">
        <f ca="1" t="shared" si="103"/>
        <v>5.362561473265669E-05</v>
      </c>
      <c r="AX90" s="15">
        <f ca="1" t="shared" si="103"/>
        <v>1.0821278049891787E-06</v>
      </c>
    </row>
    <row r="91" spans="2:50" ht="12.75" hidden="1">
      <c r="B91" t="s">
        <v>113</v>
      </c>
      <c r="E91" s="15">
        <f ca="1" t="shared" si="98"/>
        <v>0.0053240301681438135</v>
      </c>
      <c r="F91" s="15">
        <f aca="true" ca="1" t="shared" si="104" ref="F91:O95">OFFSET($D57,0,BA68)</f>
        <v>0.005297783299548813</v>
      </c>
      <c r="G91" s="15">
        <f ca="1" t="shared" si="104"/>
        <v>0.004682428832394581</v>
      </c>
      <c r="H91" s="15">
        <f ca="1" t="shared" si="104"/>
        <v>0.004553963765188477</v>
      </c>
      <c r="I91" s="15">
        <f ca="1" t="shared" si="104"/>
        <v>0.004287452685582006</v>
      </c>
      <c r="J91" s="15">
        <f ca="1" t="shared" si="104"/>
        <v>0.004167881040892193</v>
      </c>
      <c r="K91" s="15">
        <f ca="1" t="shared" si="104"/>
        <v>0.003756674146869922</v>
      </c>
      <c r="L91" s="15">
        <f ca="1" t="shared" si="104"/>
        <v>0.0036533841487748422</v>
      </c>
      <c r="M91" s="15">
        <f ca="1" t="shared" si="104"/>
        <v>0.0035601999509322865</v>
      </c>
      <c r="N91" s="15">
        <f ca="1" t="shared" si="104"/>
        <v>0.00332753380610492</v>
      </c>
      <c r="O91" s="15">
        <f ca="1" t="shared" si="104"/>
        <v>0.003297305248293716</v>
      </c>
      <c r="P91" s="15">
        <f aca="true" ca="1" t="shared" si="105" ref="P91:Y95">OFFSET($D57,0,BK68)</f>
        <v>0.003210252392411439</v>
      </c>
      <c r="Q91" s="15">
        <f ca="1" t="shared" si="105"/>
        <v>0.0030295081967213118</v>
      </c>
      <c r="R91" s="15">
        <f ca="1" t="shared" si="105"/>
        <v>0.0029624023979572954</v>
      </c>
      <c r="S91" s="15">
        <f ca="1" t="shared" si="105"/>
        <v>0.002702159062157375</v>
      </c>
      <c r="T91" s="15">
        <f ca="1" t="shared" si="105"/>
        <v>0.00233051819414034</v>
      </c>
      <c r="U91" s="15">
        <f ca="1" t="shared" si="105"/>
        <v>0.00232953446191052</v>
      </c>
      <c r="V91" s="15">
        <f ca="1" t="shared" si="105"/>
        <v>0.002318653599636108</v>
      </c>
      <c r="W91" s="15">
        <f ca="1" t="shared" si="105"/>
        <v>0.002241162980731212</v>
      </c>
      <c r="X91" s="15">
        <f ca="1" t="shared" si="105"/>
        <v>0.002139073761164178</v>
      </c>
      <c r="Y91" s="15">
        <f ca="1" t="shared" si="105"/>
        <v>0.002113131545632409</v>
      </c>
      <c r="Z91" s="15">
        <f aca="true" ca="1" t="shared" si="106" ref="Z91:AI95">OFFSET($D57,0,BU68)</f>
        <v>0.0020727333444648523</v>
      </c>
      <c r="AA91" s="15">
        <f ca="1" t="shared" si="106"/>
        <v>0.002046194812646198</v>
      </c>
      <c r="AB91" s="15">
        <f ca="1" t="shared" si="106"/>
        <v>0.0020111700417872066</v>
      </c>
      <c r="AC91" s="15">
        <f ca="1" t="shared" si="106"/>
        <v>0.0020091809858271666</v>
      </c>
      <c r="AD91" s="15">
        <f ca="1" t="shared" si="106"/>
        <v>0.001979511180447218</v>
      </c>
      <c r="AE91" s="15">
        <f ca="1" t="shared" si="106"/>
        <v>0.0019250296645212325</v>
      </c>
      <c r="AF91" s="15">
        <f ca="1" t="shared" si="106"/>
        <v>0.0017517149495149694</v>
      </c>
      <c r="AG91" s="15">
        <f ca="1" t="shared" si="106"/>
        <v>0.0016040930469047921</v>
      </c>
      <c r="AH91" s="15">
        <f ca="1" t="shared" si="106"/>
        <v>0.0013466087268165935</v>
      </c>
      <c r="AI91" s="15">
        <f ca="1" t="shared" si="106"/>
        <v>0.001326332645582484</v>
      </c>
      <c r="AJ91" s="15">
        <f aca="true" ca="1" t="shared" si="107" ref="AJ91:AS95">OFFSET($D57,0,CE68)</f>
        <v>0.0012342538232949193</v>
      </c>
      <c r="AK91" s="15">
        <f ca="1" t="shared" si="107"/>
        <v>0.0012046696472925982</v>
      </c>
      <c r="AL91" s="15">
        <f ca="1" t="shared" si="107"/>
        <v>0.0012023642375107568</v>
      </c>
      <c r="AM91" s="15">
        <f ca="1" t="shared" si="107"/>
        <v>0.0011998519193530015</v>
      </c>
      <c r="AN91" s="15">
        <f ca="1" t="shared" si="107"/>
        <v>0.0011681395281010296</v>
      </c>
      <c r="AO91" s="15">
        <f ca="1" t="shared" si="107"/>
        <v>0.001143031304074249</v>
      </c>
      <c r="AP91" s="15">
        <f ca="1" t="shared" si="107"/>
        <v>0.0008703902065799541</v>
      </c>
      <c r="AQ91" s="15">
        <f ca="1" t="shared" si="107"/>
        <v>0.0008431574030826716</v>
      </c>
      <c r="AR91" s="15">
        <f ca="1" t="shared" si="107"/>
        <v>0.0007086683750110453</v>
      </c>
      <c r="AS91" s="15">
        <f ca="1" t="shared" si="107"/>
        <v>0.0006647919423614175</v>
      </c>
      <c r="AT91" s="15">
        <f aca="true" ca="1" t="shared" si="108" ref="AT91:BC95">OFFSET($D57,0,CO68)</f>
        <v>0.0006243392412935323</v>
      </c>
      <c r="AU91" s="15">
        <f ca="1" t="shared" si="108"/>
        <v>0.0005948113207547169</v>
      </c>
      <c r="AV91" s="15">
        <f ca="1" t="shared" si="108"/>
        <v>0.00023303245964242318</v>
      </c>
      <c r="AW91" s="15">
        <f ca="1" t="shared" si="108"/>
        <v>0.00014985915492957748</v>
      </c>
      <c r="AX91" s="15">
        <f ca="1" t="shared" si="108"/>
        <v>0.00010845453594224129</v>
      </c>
    </row>
    <row r="92" spans="2:50" ht="12.75" hidden="1">
      <c r="B92" t="s">
        <v>109</v>
      </c>
      <c r="E92" s="15">
        <f ca="1" t="shared" si="98"/>
        <v>0.015774605718141183</v>
      </c>
      <c r="F92" s="15">
        <f ca="1" t="shared" si="104"/>
        <v>0.015187929117897077</v>
      </c>
      <c r="G92" s="15">
        <f ca="1" t="shared" si="104"/>
        <v>0.01271257040645456</v>
      </c>
      <c r="H92" s="15">
        <f ca="1" t="shared" si="104"/>
        <v>0.012544584882280049</v>
      </c>
      <c r="I92" s="15">
        <f ca="1" t="shared" si="104"/>
        <v>0.011395422619522706</v>
      </c>
      <c r="J92" s="15">
        <f ca="1" t="shared" si="104"/>
        <v>0.011044420808959239</v>
      </c>
      <c r="K92" s="15">
        <f ca="1" t="shared" si="104"/>
        <v>0.011013742677179228</v>
      </c>
      <c r="L92" s="15">
        <f ca="1" t="shared" si="104"/>
        <v>0.008656017899872586</v>
      </c>
      <c r="M92" s="15">
        <f ca="1" t="shared" si="104"/>
        <v>0.008063259402121504</v>
      </c>
      <c r="N92" s="15">
        <f ca="1" t="shared" si="104"/>
        <v>0.0077616229146221785</v>
      </c>
      <c r="O92" s="15">
        <f ca="1" t="shared" si="104"/>
        <v>0.007582678413398671</v>
      </c>
      <c r="P92" s="15">
        <f ca="1" t="shared" si="105"/>
        <v>0.007107027790446207</v>
      </c>
      <c r="Q92" s="15">
        <f ca="1" t="shared" si="105"/>
        <v>0.006991357565231775</v>
      </c>
      <c r="R92" s="15">
        <f ca="1" t="shared" si="105"/>
        <v>0.006851930666253966</v>
      </c>
      <c r="S92" s="15">
        <f ca="1" t="shared" si="105"/>
        <v>0.006354276087602815</v>
      </c>
      <c r="T92" s="15">
        <f ca="1" t="shared" si="105"/>
        <v>0.006195086590927063</v>
      </c>
      <c r="U92" s="15">
        <f ca="1" t="shared" si="105"/>
        <v>0.00561255635331441</v>
      </c>
      <c r="V92" s="15">
        <f ca="1" t="shared" si="105"/>
        <v>0.005452837742124226</v>
      </c>
      <c r="W92" s="15">
        <f ca="1" t="shared" si="105"/>
        <v>0.005194932898532547</v>
      </c>
      <c r="X92" s="15">
        <f ca="1" t="shared" si="105"/>
        <v>0.004915333019534008</v>
      </c>
      <c r="Y92" s="15">
        <f ca="1" t="shared" si="105"/>
        <v>0.004836881881305865</v>
      </c>
      <c r="Z92" s="15">
        <f ca="1" t="shared" si="106"/>
        <v>0.004538295033358043</v>
      </c>
      <c r="AA92" s="15">
        <f ca="1" t="shared" si="106"/>
        <v>0.0043108549256626934</v>
      </c>
      <c r="AB92" s="15">
        <f ca="1" t="shared" si="106"/>
        <v>0.00425969026161519</v>
      </c>
      <c r="AC92" s="15">
        <f ca="1" t="shared" si="106"/>
        <v>0.003949983005203022</v>
      </c>
      <c r="AD92" s="15">
        <f ca="1" t="shared" si="106"/>
        <v>0.003932239042725612</v>
      </c>
      <c r="AE92" s="15">
        <f ca="1" t="shared" si="106"/>
        <v>0.00392064291107835</v>
      </c>
      <c r="AF92" s="15">
        <f ca="1" t="shared" si="106"/>
        <v>0.0037395181882100433</v>
      </c>
      <c r="AG92" s="15">
        <f ca="1" t="shared" si="106"/>
        <v>0.0035647969570341796</v>
      </c>
      <c r="AH92" s="15">
        <f ca="1" t="shared" si="106"/>
        <v>0.003509103275086324</v>
      </c>
      <c r="AI92" s="15">
        <f ca="1" t="shared" si="106"/>
        <v>0.0032688979251381503</v>
      </c>
      <c r="AJ92" s="15">
        <f ca="1" t="shared" si="107"/>
        <v>0.003123556942277691</v>
      </c>
      <c r="AK92" s="15">
        <f ca="1" t="shared" si="107"/>
        <v>0.002865043125317098</v>
      </c>
      <c r="AL92" s="15">
        <f ca="1" t="shared" si="107"/>
        <v>0.0027174528301886795</v>
      </c>
      <c r="AM92" s="15">
        <f ca="1" t="shared" si="107"/>
        <v>0.002655649069115022</v>
      </c>
      <c r="AN92" s="15">
        <f ca="1" t="shared" si="107"/>
        <v>0.0025868908609683948</v>
      </c>
      <c r="AO92" s="15">
        <f ca="1" t="shared" si="107"/>
        <v>0.0024408132767028473</v>
      </c>
      <c r="AP92" s="15">
        <f ca="1" t="shared" si="107"/>
        <v>0.002417617897546714</v>
      </c>
      <c r="AQ92" s="15">
        <f ca="1" t="shared" si="107"/>
        <v>0.002355719747096015</v>
      </c>
      <c r="AR92" s="15">
        <f ca="1" t="shared" si="107"/>
        <v>0.0023321834961024996</v>
      </c>
      <c r="AS92" s="15">
        <f ca="1" t="shared" si="107"/>
        <v>0.002244078083246524</v>
      </c>
      <c r="AT92" s="15">
        <f ca="1" t="shared" si="108"/>
        <v>0.0017249395405078598</v>
      </c>
      <c r="AU92" s="15">
        <f ca="1" t="shared" si="108"/>
        <v>0.001533386350917499</v>
      </c>
      <c r="AV92" s="15">
        <f ca="1" t="shared" si="108"/>
        <v>0.0014405705845771145</v>
      </c>
      <c r="AW92" s="15">
        <f ca="1" t="shared" si="108"/>
        <v>0.0003455404943615446</v>
      </c>
      <c r="AX92" s="15">
        <f ca="1" t="shared" si="108"/>
        <v>0.00020410229705490943</v>
      </c>
    </row>
    <row r="93" spans="2:50" ht="12.75" hidden="1">
      <c r="B93" t="s">
        <v>110</v>
      </c>
      <c r="E93" s="15">
        <f ca="1" t="shared" si="98"/>
        <v>0.07528078205715033</v>
      </c>
      <c r="F93" s="15">
        <f ca="1" t="shared" si="104"/>
        <v>0.04689108296239549</v>
      </c>
      <c r="G93" s="15">
        <f ca="1" t="shared" si="104"/>
        <v>0.03437121531584718</v>
      </c>
      <c r="H93" s="15">
        <f ca="1" t="shared" si="104"/>
        <v>0.029533342645063455</v>
      </c>
      <c r="I93" s="15">
        <f ca="1" t="shared" si="104"/>
        <v>0.018094883258817685</v>
      </c>
      <c r="J93" s="15">
        <f ca="1" t="shared" si="104"/>
        <v>0.016285217067031295</v>
      </c>
      <c r="K93" s="15">
        <f ca="1" t="shared" si="104"/>
        <v>0.013154425158041359</v>
      </c>
      <c r="L93" s="15">
        <f ca="1" t="shared" si="104"/>
        <v>0.013035852470834008</v>
      </c>
      <c r="M93" s="15">
        <f ca="1" t="shared" si="104"/>
        <v>0.011621692632202198</v>
      </c>
      <c r="N93" s="15">
        <f ca="1" t="shared" si="104"/>
        <v>0.011054019383012186</v>
      </c>
      <c r="O93" s="15">
        <f ca="1" t="shared" si="104"/>
        <v>0.010464829518916393</v>
      </c>
      <c r="P93" s="15">
        <f ca="1" t="shared" si="105"/>
        <v>0.009715042946684207</v>
      </c>
      <c r="Q93" s="15">
        <f ca="1" t="shared" si="105"/>
        <v>0.008639297906824373</v>
      </c>
      <c r="R93" s="15">
        <f ca="1" t="shared" si="105"/>
        <v>0.00856311397160718</v>
      </c>
      <c r="S93" s="15">
        <f ca="1" t="shared" si="105"/>
        <v>0.00827358982379314</v>
      </c>
      <c r="T93" s="15">
        <f ca="1" t="shared" si="105"/>
        <v>0.00796186921238948</v>
      </c>
      <c r="U93" s="15">
        <f ca="1" t="shared" si="105"/>
        <v>0.007934919454770756</v>
      </c>
      <c r="V93" s="15">
        <f ca="1" t="shared" si="105"/>
        <v>0.007739526947517062</v>
      </c>
      <c r="W93" s="15">
        <f ca="1" t="shared" si="105"/>
        <v>0.007589881762059224</v>
      </c>
      <c r="X93" s="15">
        <f ca="1" t="shared" si="105"/>
        <v>0.007512002819010703</v>
      </c>
      <c r="Y93" s="15">
        <f ca="1" t="shared" si="105"/>
        <v>0.007485617026496565</v>
      </c>
      <c r="Z93" s="15">
        <f ca="1" t="shared" si="106"/>
        <v>0.007465380906460945</v>
      </c>
      <c r="AA93" s="15">
        <f ca="1" t="shared" si="106"/>
        <v>0.007137140356218603</v>
      </c>
      <c r="AB93" s="15">
        <f ca="1" t="shared" si="106"/>
        <v>0.006959849191542288</v>
      </c>
      <c r="AC93" s="15">
        <f ca="1" t="shared" si="106"/>
        <v>0.006465648628613788</v>
      </c>
      <c r="AD93" s="15">
        <f ca="1" t="shared" si="106"/>
        <v>0.006325517189919226</v>
      </c>
      <c r="AE93" s="15">
        <f ca="1" t="shared" si="106"/>
        <v>0.006243681747269891</v>
      </c>
      <c r="AF93" s="15">
        <f ca="1" t="shared" si="106"/>
        <v>0.006123065345541202</v>
      </c>
      <c r="AG93" s="15">
        <f ca="1" t="shared" si="106"/>
        <v>0.005585411239300335</v>
      </c>
      <c r="AH93" s="15">
        <f ca="1" t="shared" si="106"/>
        <v>0.004596765417170496</v>
      </c>
      <c r="AI93" s="15">
        <f ca="1" t="shared" si="106"/>
        <v>0.004493014845276635</v>
      </c>
      <c r="AJ93" s="15">
        <f ca="1" t="shared" si="107"/>
        <v>0.003973128951624761</v>
      </c>
      <c r="AK93" s="15">
        <f ca="1" t="shared" si="107"/>
        <v>0.003943347827447055</v>
      </c>
      <c r="AL93" s="15">
        <f ca="1" t="shared" si="107"/>
        <v>0.0034839622641509435</v>
      </c>
      <c r="AM93" s="15">
        <f ca="1" t="shared" si="107"/>
        <v>0.003345330984142965</v>
      </c>
      <c r="AN93" s="15">
        <f ca="1" t="shared" si="107"/>
        <v>0.003148694352682083</v>
      </c>
      <c r="AO93" s="15">
        <f ca="1" t="shared" si="107"/>
        <v>0.002875225626032795</v>
      </c>
      <c r="AP93" s="15">
        <f ca="1" t="shared" si="107"/>
        <v>0.002674351193441732</v>
      </c>
      <c r="AQ93" s="15">
        <f ca="1" t="shared" si="107"/>
        <v>0.0026070462514610118</v>
      </c>
      <c r="AR93" s="15">
        <f ca="1" t="shared" si="107"/>
        <v>0.0025561777618492965</v>
      </c>
      <c r="AS93" s="15">
        <f ca="1" t="shared" si="107"/>
        <v>0.0025053753939501045</v>
      </c>
      <c r="AT93" s="15">
        <f ca="1" t="shared" si="108"/>
        <v>0.002381670311121341</v>
      </c>
      <c r="AU93" s="15">
        <f ca="1" t="shared" si="108"/>
        <v>0.0012784493751593982</v>
      </c>
      <c r="AV93" s="15">
        <f ca="1" t="shared" si="108"/>
        <v>0.0011998519193530015</v>
      </c>
      <c r="AW93" s="15">
        <f ca="1" t="shared" si="108"/>
        <v>0.0007268971515546858</v>
      </c>
      <c r="AX93" s="15">
        <f ca="1" t="shared" si="108"/>
        <v>0.0004934039229300468</v>
      </c>
    </row>
    <row r="94" spans="2:50" ht="12.75" hidden="1">
      <c r="B94" t="s">
        <v>111</v>
      </c>
      <c r="E94" s="15">
        <f ca="1" t="shared" si="98"/>
        <v>0.011951112241006737</v>
      </c>
      <c r="F94" s="15">
        <f ca="1" t="shared" si="104"/>
        <v>0.008438249632438288</v>
      </c>
      <c r="G94" s="15">
        <f ca="1" t="shared" si="104"/>
        <v>0.006535777095761923</v>
      </c>
      <c r="H94" s="15">
        <f ca="1" t="shared" si="104"/>
        <v>0.006360360949453999</v>
      </c>
      <c r="I94" s="15">
        <f ca="1" t="shared" si="104"/>
        <v>0.006136633971664331</v>
      </c>
      <c r="J94" s="15">
        <f ca="1" t="shared" si="104"/>
        <v>0.005784543063405898</v>
      </c>
      <c r="K94" s="15">
        <f ca="1" t="shared" si="104"/>
        <v>0.005105802479547946</v>
      </c>
      <c r="L94" s="15">
        <f ca="1" t="shared" si="104"/>
        <v>0.004551300981722404</v>
      </c>
      <c r="M94" s="15">
        <f ca="1" t="shared" si="104"/>
        <v>0.004442393076633639</v>
      </c>
      <c r="N94" s="15">
        <f ca="1" t="shared" si="104"/>
        <v>0.00438622884993858</v>
      </c>
      <c r="O94" s="15">
        <f ca="1" t="shared" si="104"/>
        <v>0.004316579925650558</v>
      </c>
      <c r="P94" s="15">
        <f ca="1" t="shared" si="105"/>
        <v>0.004223078988759735</v>
      </c>
      <c r="Q94" s="15">
        <f ca="1" t="shared" si="105"/>
        <v>0.004002854074411899</v>
      </c>
      <c r="R94" s="15">
        <f ca="1" t="shared" si="105"/>
        <v>0.0039615512711394</v>
      </c>
      <c r="S94" s="15">
        <f ca="1" t="shared" si="105"/>
        <v>0.0038307504224946967</v>
      </c>
      <c r="T94" s="15">
        <f ca="1" t="shared" si="105"/>
        <v>0.003826841609790539</v>
      </c>
      <c r="U94" s="15">
        <f ca="1" t="shared" si="105"/>
        <v>0.003567924014374709</v>
      </c>
      <c r="V94" s="15">
        <f ca="1" t="shared" si="105"/>
        <v>0.003404145560769446</v>
      </c>
      <c r="W94" s="15">
        <f ca="1" t="shared" si="105"/>
        <v>0.0033761960255152107</v>
      </c>
      <c r="X94" s="15">
        <f ca="1" t="shared" si="105"/>
        <v>0.0033715808483460335</v>
      </c>
      <c r="Y94" s="15">
        <f ca="1" t="shared" si="105"/>
        <v>0.0032602098679791673</v>
      </c>
      <c r="Z94" s="15">
        <f ca="1" t="shared" si="106"/>
        <v>0.0032223722275795566</v>
      </c>
      <c r="AA94" s="15">
        <f ca="1" t="shared" si="106"/>
        <v>0.0031601271121936367</v>
      </c>
      <c r="AB94" s="15">
        <f ca="1" t="shared" si="106"/>
        <v>0.0031362102217936355</v>
      </c>
      <c r="AC94" s="15">
        <f ca="1" t="shared" si="106"/>
        <v>0.003123913875879945</v>
      </c>
      <c r="AD94" s="15">
        <f ca="1" t="shared" si="106"/>
        <v>0.00300488003253355</v>
      </c>
      <c r="AE94" s="15">
        <f ca="1" t="shared" si="106"/>
        <v>0.0027243381814376897</v>
      </c>
      <c r="AF94" s="15">
        <f ca="1" t="shared" si="106"/>
        <v>0.0026165450885036736</v>
      </c>
      <c r="AG94" s="15">
        <f ca="1" t="shared" si="106"/>
        <v>0.002600976614998656</v>
      </c>
      <c r="AH94" s="15">
        <f ca="1" t="shared" si="106"/>
        <v>0.0023899939540507863</v>
      </c>
      <c r="AI94" s="15">
        <f ca="1" t="shared" si="106"/>
        <v>0.0021945995120539225</v>
      </c>
      <c r="AJ94" s="15">
        <f ca="1" t="shared" si="107"/>
        <v>0.0021308483174056793</v>
      </c>
      <c r="AK94" s="15">
        <f ca="1" t="shared" si="107"/>
        <v>0.0020346133711083053</v>
      </c>
      <c r="AL94" s="15">
        <f ca="1" t="shared" si="107"/>
        <v>0.0019882579688658268</v>
      </c>
      <c r="AM94" s="15">
        <f ca="1" t="shared" si="107"/>
        <v>0.0018043302455521247</v>
      </c>
      <c r="AN94" s="15">
        <f ca="1" t="shared" si="107"/>
        <v>0.0017806165602123254</v>
      </c>
      <c r="AO94" s="15">
        <f ca="1" t="shared" si="107"/>
        <v>0.0017195007800312014</v>
      </c>
      <c r="AP94" s="15">
        <f ca="1" t="shared" si="107"/>
        <v>0.0017049317068084662</v>
      </c>
      <c r="AQ94" s="15">
        <f ca="1" t="shared" si="107"/>
        <v>0.0016216802638430827</v>
      </c>
      <c r="AR94" s="15">
        <f ca="1" t="shared" si="107"/>
        <v>0.001184433962264151</v>
      </c>
      <c r="AS94" s="15">
        <f ca="1" t="shared" si="107"/>
        <v>0.0010530550119591216</v>
      </c>
      <c r="AT94" s="15">
        <f ca="1" t="shared" si="108"/>
        <v>0.0008193828105075236</v>
      </c>
      <c r="AU94" s="15">
        <f ca="1" t="shared" si="108"/>
        <v>0.0007442191593575578</v>
      </c>
      <c r="AV94" s="15">
        <f ca="1" t="shared" si="108"/>
        <v>0.00043640006678911334</v>
      </c>
      <c r="AW94" s="15">
        <f ca="1" t="shared" si="108"/>
        <v>0.00039113028606965175</v>
      </c>
      <c r="AX94" s="15">
        <f ca="1" t="shared" si="108"/>
        <v>0.00019918986943526823</v>
      </c>
    </row>
    <row r="95" spans="2:50" ht="12.75" hidden="1">
      <c r="B95" t="s">
        <v>112</v>
      </c>
      <c r="E95" s="15">
        <f ca="1" t="shared" si="98"/>
        <v>0.008730726476165566</v>
      </c>
      <c r="F95" s="15">
        <f ca="1" t="shared" si="104"/>
        <v>0.008680924923511414</v>
      </c>
      <c r="G95" s="15">
        <f ca="1" t="shared" si="104"/>
        <v>0.007943431239524304</v>
      </c>
      <c r="H95" s="15">
        <f ca="1" t="shared" si="104"/>
        <v>0.007846799359028423</v>
      </c>
      <c r="I95" s="15">
        <f ca="1" t="shared" si="104"/>
        <v>0.0076644355025922775</v>
      </c>
      <c r="J95" s="15">
        <f ca="1" t="shared" si="104"/>
        <v>0.006810528475758763</v>
      </c>
      <c r="K95" s="15">
        <f ca="1" t="shared" si="104"/>
        <v>0.006087485775371565</v>
      </c>
      <c r="L95" s="15">
        <f ca="1" t="shared" si="104"/>
        <v>0.005272320748972447</v>
      </c>
      <c r="M95" s="15">
        <f ca="1" t="shared" si="104"/>
        <v>0.00455312063048176</v>
      </c>
      <c r="N95" s="15">
        <f ca="1" t="shared" si="104"/>
        <v>0.004508261906865777</v>
      </c>
      <c r="O95" s="15">
        <f ca="1" t="shared" si="104"/>
        <v>0.004366146220570012</v>
      </c>
      <c r="P95" s="15">
        <f ca="1" t="shared" si="105"/>
        <v>0.0042796302642099625</v>
      </c>
      <c r="Q95" s="15">
        <f ca="1" t="shared" si="105"/>
        <v>0.003963516579135461</v>
      </c>
      <c r="R95" s="15">
        <f ca="1" t="shared" si="105"/>
        <v>0.0038072769442632458</v>
      </c>
      <c r="S95" s="15">
        <f ca="1" t="shared" si="105"/>
        <v>0.0035697925384310446</v>
      </c>
      <c r="T95" s="15">
        <f ca="1" t="shared" si="105"/>
        <v>0.0035144698780858285</v>
      </c>
      <c r="U95" s="15">
        <f ca="1" t="shared" si="105"/>
        <v>0.0034988653091265944</v>
      </c>
      <c r="V95" s="15">
        <f ca="1" t="shared" si="105"/>
        <v>0.003473232018595619</v>
      </c>
      <c r="W95" s="15">
        <f ca="1" t="shared" si="105"/>
        <v>0.0034143626333696694</v>
      </c>
      <c r="X95" s="15">
        <f ca="1" t="shared" si="105"/>
        <v>0.003311461549772092</v>
      </c>
      <c r="Y95" s="15">
        <f ca="1" t="shared" si="105"/>
        <v>0.0032584465085297707</v>
      </c>
      <c r="Z95" s="15">
        <f ca="1" t="shared" si="106"/>
        <v>0.002878003503542762</v>
      </c>
      <c r="AA95" s="15">
        <f ca="1" t="shared" si="106"/>
        <v>0.0028671337381286004</v>
      </c>
      <c r="AB95" s="15">
        <f ca="1" t="shared" si="106"/>
        <v>0.0028148699499648514</v>
      </c>
      <c r="AC95" s="15">
        <f ca="1" t="shared" si="106"/>
        <v>0.0027617208077260758</v>
      </c>
      <c r="AD95" s="15">
        <f ca="1" t="shared" si="106"/>
        <v>0.0027066564651874524</v>
      </c>
      <c r="AE95" s="15">
        <f ca="1" t="shared" si="106"/>
        <v>0.0026454835199004978</v>
      </c>
      <c r="AF95" s="15">
        <f ca="1" t="shared" si="106"/>
        <v>0.0025713724304715843</v>
      </c>
      <c r="AG95" s="15">
        <f ca="1" t="shared" si="106"/>
        <v>0.002393056894889103</v>
      </c>
      <c r="AH95" s="15">
        <f ca="1" t="shared" si="106"/>
        <v>0.002381670311121341</v>
      </c>
      <c r="AI95" s="15">
        <f ca="1" t="shared" si="106"/>
        <v>0.0023025781165725793</v>
      </c>
      <c r="AJ95" s="15">
        <f ca="1" t="shared" si="107"/>
        <v>0.0021875195007800313</v>
      </c>
      <c r="AK95" s="15">
        <f ca="1" t="shared" si="107"/>
        <v>0.0019843833708346726</v>
      </c>
      <c r="AL95" s="15">
        <f ca="1" t="shared" si="107"/>
        <v>0.001939573087789055</v>
      </c>
      <c r="AM95" s="15">
        <f ca="1" t="shared" si="107"/>
        <v>0.0017049317068084662</v>
      </c>
      <c r="AN95" s="15">
        <f ca="1" t="shared" si="107"/>
        <v>0.0016027872498146777</v>
      </c>
      <c r="AO95" s="15">
        <f ca="1" t="shared" si="107"/>
        <v>0.0015726911588088567</v>
      </c>
      <c r="AP95" s="15">
        <f ca="1" t="shared" si="107"/>
        <v>0.0014306296847201563</v>
      </c>
      <c r="AQ95" s="15">
        <f ca="1" t="shared" si="107"/>
        <v>0.0014048422107196526</v>
      </c>
      <c r="AR95" s="15">
        <f ca="1" t="shared" si="107"/>
        <v>0.0013835318628561077</v>
      </c>
      <c r="AS95" s="15">
        <f ca="1" t="shared" si="107"/>
        <v>0.0013469202615196923</v>
      </c>
      <c r="AT95" s="15">
        <f ca="1" t="shared" si="108"/>
        <v>0.0010665094339622641</v>
      </c>
      <c r="AU95" s="15">
        <f ca="1" t="shared" si="108"/>
        <v>0.0009070709454145038</v>
      </c>
      <c r="AV95" s="15">
        <f ca="1" t="shared" si="108"/>
        <v>0.000516402779359836</v>
      </c>
      <c r="AW95" s="15">
        <f ca="1" t="shared" si="108"/>
        <v>0.00045063166382940594</v>
      </c>
      <c r="AX95" s="15">
        <f ca="1" t="shared" si="108"/>
        <v>1.591158942313256E-06</v>
      </c>
    </row>
    <row r="96" ht="12.75" hidden="1"/>
    <row r="97" ht="12.75" hidden="1"/>
    <row r="98" ht="12.75" hidden="1">
      <c r="A98" t="s">
        <v>117</v>
      </c>
    </row>
    <row r="99" spans="2:50" ht="12.75" hidden="1">
      <c r="B99" t="s">
        <v>134</v>
      </c>
      <c r="D99" s="17">
        <f aca="true" t="shared" si="109" ref="D99:E104">D52/$C52</f>
        <v>0.9914032168607876</v>
      </c>
      <c r="E99" s="17">
        <f t="shared" si="109"/>
        <v>0.6710114599415522</v>
      </c>
      <c r="F99" s="17">
        <f aca="true" t="shared" si="110" ref="F99:AX99">F52/$C52</f>
        <v>1.0472890718285608</v>
      </c>
      <c r="G99" s="17">
        <f t="shared" si="110"/>
        <v>0.25515916081465895</v>
      </c>
      <c r="H99" s="17">
        <f t="shared" si="110"/>
        <v>0.1432704218805847</v>
      </c>
      <c r="I99" s="17">
        <f t="shared" si="110"/>
        <v>0.6889911588097953</v>
      </c>
      <c r="J99" s="17">
        <f t="shared" si="110"/>
        <v>0.6207242000636799</v>
      </c>
      <c r="K99" s="17">
        <f t="shared" si="110"/>
        <v>0.782335861392708</v>
      </c>
      <c r="L99" s="17">
        <f t="shared" si="110"/>
        <v>0.18173428363135685</v>
      </c>
      <c r="M99" s="17">
        <f t="shared" si="110"/>
        <v>0.9333812489875524</v>
      </c>
      <c r="N99" s="17">
        <f t="shared" si="110"/>
        <v>0.6534682036627023</v>
      </c>
      <c r="O99" s="17">
        <f t="shared" si="110"/>
        <v>0.5304473333710145</v>
      </c>
      <c r="P99" s="17">
        <f t="shared" si="110"/>
        <v>0.0003099466694510609</v>
      </c>
      <c r="Q99" s="17">
        <f t="shared" si="110"/>
        <v>1.6633609877404676</v>
      </c>
      <c r="R99" s="17">
        <f t="shared" si="110"/>
        <v>0.3350293612346176</v>
      </c>
      <c r="S99" s="17">
        <f t="shared" si="110"/>
        <v>0.36302148662398054</v>
      </c>
      <c r="T99" s="17">
        <f t="shared" si="110"/>
        <v>0.08751720494419893</v>
      </c>
      <c r="U99" s="17">
        <f t="shared" si="110"/>
        <v>0.8102158809438875</v>
      </c>
      <c r="V99" s="17">
        <f t="shared" si="110"/>
        <v>0.7957079518141483</v>
      </c>
      <c r="W99" s="17">
        <f t="shared" si="110"/>
        <v>0.738171030056914</v>
      </c>
      <c r="X99" s="17">
        <f t="shared" si="110"/>
        <v>1.701866419104042</v>
      </c>
      <c r="Y99" s="17">
        <f t="shared" si="110"/>
        <v>1.7183746109911886</v>
      </c>
      <c r="Z99" s="17">
        <f t="shared" si="110"/>
        <v>1.0863001343802134</v>
      </c>
      <c r="AA99" s="17">
        <f t="shared" si="110"/>
        <v>0.18283405754986384</v>
      </c>
      <c r="AB99" s="17">
        <f t="shared" si="110"/>
        <v>0.6768317552663455</v>
      </c>
      <c r="AC99" s="17">
        <f t="shared" si="110"/>
        <v>2.969276102893831</v>
      </c>
      <c r="AD99" s="17">
        <f t="shared" si="110"/>
        <v>1.54064899249946</v>
      </c>
      <c r="AE99" s="17">
        <f t="shared" si="110"/>
        <v>0.6344252821572252</v>
      </c>
      <c r="AF99" s="17">
        <f t="shared" si="110"/>
        <v>0.8637771906085151</v>
      </c>
      <c r="AG99" s="17">
        <f t="shared" si="110"/>
        <v>1.574498325088351</v>
      </c>
      <c r="AH99" s="17">
        <f t="shared" si="110"/>
        <v>0.7474819052893972</v>
      </c>
      <c r="AI99" s="17">
        <f t="shared" si="110"/>
        <v>1.3992550245665143</v>
      </c>
      <c r="AJ99" s="17">
        <f t="shared" si="110"/>
        <v>0.6421177607698783</v>
      </c>
      <c r="AK99" s="17">
        <f t="shared" si="110"/>
        <v>1.3432363972161048</v>
      </c>
      <c r="AL99" s="17">
        <f t="shared" si="110"/>
        <v>0.8976587796063241</v>
      </c>
      <c r="AM99" s="17">
        <f t="shared" si="110"/>
        <v>0.6854117569323868</v>
      </c>
      <c r="AN99" s="17">
        <f t="shared" si="110"/>
        <v>2.4883856487307456</v>
      </c>
      <c r="AO99" s="17">
        <f t="shared" si="110"/>
        <v>0.5015124431399574</v>
      </c>
      <c r="AP99" s="17">
        <f t="shared" si="110"/>
        <v>1.1288228760890735</v>
      </c>
      <c r="AQ99" s="17">
        <f t="shared" si="110"/>
        <v>1.7852928011552154</v>
      </c>
      <c r="AR99" s="17">
        <f t="shared" si="110"/>
        <v>1.1359617254865915</v>
      </c>
      <c r="AS99" s="17">
        <f t="shared" si="110"/>
        <v>1.0236335463501214</v>
      </c>
      <c r="AT99" s="17">
        <f t="shared" si="110"/>
        <v>1.845286100340651</v>
      </c>
      <c r="AU99" s="17">
        <f t="shared" si="110"/>
        <v>0.7534505209263473</v>
      </c>
      <c r="AV99" s="17">
        <f t="shared" si="110"/>
        <v>0.3872535224535294</v>
      </c>
      <c r="AW99" s="17">
        <f t="shared" si="110"/>
        <v>0.9148145201480472</v>
      </c>
      <c r="AX99" s="17">
        <f t="shared" si="110"/>
        <v>0.3287637198441211</v>
      </c>
    </row>
    <row r="100" spans="2:50" ht="12.75" hidden="1">
      <c r="B100" t="s">
        <v>133</v>
      </c>
      <c r="D100" s="17">
        <f t="shared" si="109"/>
        <v>0.9955678670360111</v>
      </c>
      <c r="E100" s="17">
        <f t="shared" si="109"/>
        <v>0.7576604279392058</v>
      </c>
      <c r="F100" s="17">
        <f aca="true" t="shared" si="111" ref="F100:AX100">F53/$C53</f>
        <v>1.0460912829894875</v>
      </c>
      <c r="G100" s="17">
        <f t="shared" si="111"/>
        <v>0.24984594714412353</v>
      </c>
      <c r="H100" s="17">
        <f t="shared" si="111"/>
        <v>0.20980560286324876</v>
      </c>
      <c r="I100" s="17">
        <f t="shared" si="111"/>
        <v>0.4588184891353873</v>
      </c>
      <c r="J100" s="17">
        <f t="shared" si="111"/>
        <v>0.48567711345407827</v>
      </c>
      <c r="K100" s="17">
        <f t="shared" si="111"/>
        <v>0.14217997388700865</v>
      </c>
      <c r="L100" s="17">
        <f t="shared" si="111"/>
        <v>0.27207279772551257</v>
      </c>
      <c r="M100" s="17">
        <f t="shared" si="111"/>
        <v>0.020176571304772486</v>
      </c>
      <c r="N100" s="17">
        <f t="shared" si="111"/>
        <v>0.9106509654740044</v>
      </c>
      <c r="O100" s="17">
        <f t="shared" si="111"/>
        <v>0.8333124474758581</v>
      </c>
      <c r="P100" s="17">
        <f t="shared" si="111"/>
        <v>0.5549122040025767</v>
      </c>
      <c r="Q100" s="17">
        <f t="shared" si="111"/>
        <v>1.211495913043756</v>
      </c>
      <c r="R100" s="17">
        <f t="shared" si="111"/>
        <v>1.271902816247313</v>
      </c>
      <c r="S100" s="17">
        <f t="shared" si="111"/>
        <v>0.3107228859491229</v>
      </c>
      <c r="T100" s="17">
        <f t="shared" si="111"/>
        <v>0.2319627373781409</v>
      </c>
      <c r="U100" s="17">
        <f t="shared" si="111"/>
        <v>0.37890154228592776</v>
      </c>
      <c r="V100" s="17">
        <f t="shared" si="111"/>
        <v>0.5591559988667408</v>
      </c>
      <c r="W100" s="17">
        <f t="shared" si="111"/>
        <v>0.44243446897613176</v>
      </c>
      <c r="X100" s="17">
        <f t="shared" si="111"/>
        <v>1.8264865122972604</v>
      </c>
      <c r="Y100" s="17">
        <f t="shared" si="111"/>
        <v>1.6618254434646869</v>
      </c>
      <c r="Z100" s="17">
        <f t="shared" si="111"/>
        <v>0.6029059666028566</v>
      </c>
      <c r="AA100" s="17">
        <f t="shared" si="111"/>
        <v>0.9911240118366063</v>
      </c>
      <c r="AB100" s="17">
        <f t="shared" si="111"/>
        <v>0.6097119844021914</v>
      </c>
      <c r="AC100" s="17">
        <f t="shared" si="111"/>
        <v>2.494764188328498</v>
      </c>
      <c r="AD100" s="17">
        <f t="shared" si="111"/>
        <v>2.093838832805231</v>
      </c>
      <c r="AE100" s="17">
        <f t="shared" si="111"/>
        <v>0.5523726200967178</v>
      </c>
      <c r="AF100" s="17">
        <f t="shared" si="111"/>
        <v>1.322393071306274</v>
      </c>
      <c r="AG100" s="17">
        <f t="shared" si="111"/>
        <v>1.1657023437993634</v>
      </c>
      <c r="AH100" s="17">
        <f t="shared" si="111"/>
        <v>1.0314097304793892</v>
      </c>
      <c r="AI100" s="17">
        <f t="shared" si="111"/>
        <v>1.2357531414772909</v>
      </c>
      <c r="AJ100" s="17">
        <f t="shared" si="111"/>
        <v>0.9194603060300706</v>
      </c>
      <c r="AK100" s="17">
        <f t="shared" si="111"/>
        <v>1.375253558808398</v>
      </c>
      <c r="AL100" s="17">
        <f t="shared" si="111"/>
        <v>0.25645445379901705</v>
      </c>
      <c r="AM100" s="17">
        <f t="shared" si="111"/>
        <v>0.7061703738054443</v>
      </c>
      <c r="AN100" s="17">
        <f t="shared" si="111"/>
        <v>1.473039360476275</v>
      </c>
      <c r="AO100" s="17">
        <f t="shared" si="111"/>
        <v>1.5882493606413912</v>
      </c>
      <c r="AP100" s="17">
        <f t="shared" si="111"/>
        <v>1.4623467544248283</v>
      </c>
      <c r="AQ100" s="17">
        <f t="shared" si="111"/>
        <v>1.3502859356613002</v>
      </c>
      <c r="AR100" s="17">
        <f t="shared" si="111"/>
        <v>1.2264265570918564</v>
      </c>
      <c r="AS100" s="17">
        <f t="shared" si="111"/>
        <v>1.037986767814373</v>
      </c>
      <c r="AT100" s="17">
        <f t="shared" si="111"/>
        <v>1.8430927451877068</v>
      </c>
      <c r="AU100" s="17">
        <f t="shared" si="111"/>
        <v>0.47860310897502173</v>
      </c>
      <c r="AV100" s="17">
        <f t="shared" si="111"/>
        <v>0.19356657564970428</v>
      </c>
      <c r="AW100" s="17">
        <f t="shared" si="111"/>
        <v>0.9094267468427886</v>
      </c>
      <c r="AX100" s="17">
        <f t="shared" si="111"/>
        <v>0.7988321599430632</v>
      </c>
    </row>
    <row r="101" spans="2:50" ht="12.75" hidden="1">
      <c r="B101" t="s">
        <v>129</v>
      </c>
      <c r="D101" s="17">
        <f t="shared" si="109"/>
        <v>0.9693299472553233</v>
      </c>
      <c r="E101" s="17">
        <f t="shared" si="109"/>
        <v>0.45108451584804193</v>
      </c>
      <c r="F101" s="17">
        <f aca="true" t="shared" si="112" ref="F101:AX101">F54/$C54</f>
        <v>1.157633548775208</v>
      </c>
      <c r="G101" s="17">
        <f t="shared" si="112"/>
        <v>0.2814555181404587</v>
      </c>
      <c r="H101" s="17">
        <f t="shared" si="112"/>
        <v>0.23394573103887248</v>
      </c>
      <c r="I101" s="17">
        <f t="shared" si="112"/>
        <v>0.6841605914975842</v>
      </c>
      <c r="J101" s="17">
        <f t="shared" si="112"/>
        <v>0.7367550452329927</v>
      </c>
      <c r="K101" s="17">
        <f t="shared" si="112"/>
        <v>0.3185677278042854</v>
      </c>
      <c r="L101" s="17">
        <f t="shared" si="112"/>
        <v>0.31509591440585316</v>
      </c>
      <c r="M101" s="17">
        <f t="shared" si="112"/>
        <v>0.7040844335494735</v>
      </c>
      <c r="N101" s="17">
        <f t="shared" si="112"/>
        <v>0.9563788028831582</v>
      </c>
      <c r="O101" s="17">
        <f t="shared" si="112"/>
        <v>0.8121304135242391</v>
      </c>
      <c r="P101" s="17">
        <f t="shared" si="112"/>
        <v>0.3417411077183918</v>
      </c>
      <c r="Q101" s="17">
        <f t="shared" si="112"/>
        <v>0.6456929890936941</v>
      </c>
      <c r="R101" s="17">
        <f t="shared" si="112"/>
        <v>4.146870664545313</v>
      </c>
      <c r="S101" s="17">
        <f t="shared" si="112"/>
        <v>0.31105711215047543</v>
      </c>
      <c r="T101" s="17">
        <f t="shared" si="112"/>
        <v>0.3807332881453751</v>
      </c>
      <c r="U101" s="17">
        <f t="shared" si="112"/>
        <v>0.10588044235294826</v>
      </c>
      <c r="V101" s="17">
        <f t="shared" si="112"/>
        <v>0.7937275249463435</v>
      </c>
      <c r="W101" s="17">
        <f t="shared" si="112"/>
        <v>0.9851766599287646</v>
      </c>
      <c r="X101" s="17">
        <f t="shared" si="112"/>
        <v>2.220575838921624</v>
      </c>
      <c r="Y101" s="17">
        <f t="shared" si="112"/>
        <v>0.6979793584806648</v>
      </c>
      <c r="Z101" s="17">
        <f t="shared" si="112"/>
        <v>0.0004780872348087272</v>
      </c>
      <c r="AA101" s="17">
        <f t="shared" si="112"/>
        <v>0.5688680716097577</v>
      </c>
      <c r="AB101" s="17">
        <f t="shared" si="112"/>
        <v>0.735410742073378</v>
      </c>
      <c r="AC101" s="17">
        <f t="shared" si="112"/>
        <v>2.5282149860681247</v>
      </c>
      <c r="AD101" s="17">
        <f t="shared" si="112"/>
        <v>1.5181876916310149</v>
      </c>
      <c r="AE101" s="17">
        <f t="shared" si="112"/>
        <v>0.3943245087514995</v>
      </c>
      <c r="AF101" s="17">
        <f t="shared" si="112"/>
        <v>1.2454470439666492</v>
      </c>
      <c r="AG101" s="17">
        <f t="shared" si="112"/>
        <v>0.962777386641519</v>
      </c>
      <c r="AH101" s="17">
        <f t="shared" si="112"/>
        <v>0.5934429732444956</v>
      </c>
      <c r="AI101" s="17">
        <f t="shared" si="112"/>
        <v>1.0963719208019758</v>
      </c>
      <c r="AJ101" s="17">
        <f t="shared" si="112"/>
        <v>0.6611642551873536</v>
      </c>
      <c r="AK101" s="17">
        <f t="shared" si="112"/>
        <v>1.0268952758555037</v>
      </c>
      <c r="AL101" s="17">
        <f t="shared" si="112"/>
        <v>0.22012594296329624</v>
      </c>
      <c r="AM101" s="17">
        <f t="shared" si="112"/>
        <v>0.5069297934009841</v>
      </c>
      <c r="AN101" s="17">
        <f t="shared" si="112"/>
        <v>0.9762700469349918</v>
      </c>
      <c r="AO101" s="17">
        <f t="shared" si="112"/>
        <v>1.078462794028075</v>
      </c>
      <c r="AP101" s="17">
        <f t="shared" si="112"/>
        <v>1.2037261679412792</v>
      </c>
      <c r="AQ101" s="17">
        <f t="shared" si="112"/>
        <v>1.5794061947978768</v>
      </c>
      <c r="AR101" s="17">
        <f t="shared" si="112"/>
        <v>0.9921028633584478</v>
      </c>
      <c r="AS101" s="17">
        <f t="shared" si="112"/>
        <v>1.08209714229728</v>
      </c>
      <c r="AT101" s="17">
        <f t="shared" si="112"/>
        <v>1.7325541118818055</v>
      </c>
      <c r="AU101" s="17">
        <f t="shared" si="112"/>
        <v>0.5734451556245032</v>
      </c>
      <c r="AV101" s="17">
        <f t="shared" si="112"/>
        <v>0.39501017034235436</v>
      </c>
      <c r="AW101" s="17">
        <f t="shared" si="112"/>
        <v>1.2259181731261548</v>
      </c>
      <c r="AX101" s="17">
        <f t="shared" si="112"/>
        <v>0.8761002921370082</v>
      </c>
    </row>
    <row r="102" spans="2:50" ht="12.75" hidden="1">
      <c r="B102" t="s">
        <v>128</v>
      </c>
      <c r="D102" s="17">
        <f t="shared" si="109"/>
        <v>0.9796385848816495</v>
      </c>
      <c r="E102" s="17">
        <f t="shared" si="109"/>
        <v>0.6411157144218443</v>
      </c>
      <c r="F102" s="17">
        <f aca="true" t="shared" si="113" ref="F102:AX102">F55/$C55</f>
        <v>1.0168159762231146</v>
      </c>
      <c r="G102" s="17">
        <f t="shared" si="113"/>
        <v>0.24448587315887396</v>
      </c>
      <c r="H102" s="17">
        <f t="shared" si="113"/>
        <v>0.27829371109366224</v>
      </c>
      <c r="I102" s="17">
        <f t="shared" si="113"/>
        <v>0.8277010186996863</v>
      </c>
      <c r="J102" s="17">
        <f t="shared" si="113"/>
        <v>1.5042261144082132</v>
      </c>
      <c r="K102" s="17">
        <f t="shared" si="113"/>
        <v>0.2158992427061091</v>
      </c>
      <c r="L102" s="17">
        <f t="shared" si="113"/>
        <v>0.4310246435309989</v>
      </c>
      <c r="M102" s="17">
        <f t="shared" si="113"/>
        <v>0.4857168314502091</v>
      </c>
      <c r="N102" s="17">
        <f t="shared" si="113"/>
        <v>0.3877774967508217</v>
      </c>
      <c r="O102" s="17">
        <f t="shared" si="113"/>
        <v>1.1054699145372977</v>
      </c>
      <c r="P102" s="17">
        <f t="shared" si="113"/>
        <v>0.33843773905550195</v>
      </c>
      <c r="Q102" s="17">
        <f t="shared" si="113"/>
        <v>0.6076621132991237</v>
      </c>
      <c r="R102" s="17">
        <f t="shared" si="113"/>
        <v>0.3964919936530327</v>
      </c>
      <c r="S102" s="17">
        <f t="shared" si="113"/>
        <v>0.47668324054621647</v>
      </c>
      <c r="T102" s="17">
        <f t="shared" si="113"/>
        <v>0.7829060669258887</v>
      </c>
      <c r="U102" s="17">
        <f t="shared" si="113"/>
        <v>1.1319135158327298</v>
      </c>
      <c r="V102" s="17">
        <f t="shared" si="113"/>
        <v>0.5834923125118158</v>
      </c>
      <c r="W102" s="17">
        <f t="shared" si="113"/>
        <v>1.3258535474509014</v>
      </c>
      <c r="X102" s="17">
        <f t="shared" si="113"/>
        <v>2.074044920090977</v>
      </c>
      <c r="Y102" s="17">
        <f t="shared" si="113"/>
        <v>0.6821348538341949</v>
      </c>
      <c r="Z102" s="17">
        <f t="shared" si="113"/>
        <v>0.09642791700587491</v>
      </c>
      <c r="AA102" s="17">
        <f t="shared" si="113"/>
        <v>0.6670621230172369</v>
      </c>
      <c r="AB102" s="17">
        <f t="shared" si="113"/>
        <v>0.6947382728464363</v>
      </c>
      <c r="AC102" s="17">
        <f t="shared" si="113"/>
        <v>3.084342035176565</v>
      </c>
      <c r="AD102" s="17">
        <f t="shared" si="113"/>
        <v>1.7360680736435263</v>
      </c>
      <c r="AE102" s="17">
        <f t="shared" si="113"/>
        <v>0.7561399481145304</v>
      </c>
      <c r="AF102" s="17">
        <f t="shared" si="113"/>
        <v>1.699884062684893</v>
      </c>
      <c r="AG102" s="17">
        <f t="shared" si="113"/>
        <v>1.28086558700443</v>
      </c>
      <c r="AH102" s="17">
        <f t="shared" si="113"/>
        <v>0.2334610706358991</v>
      </c>
      <c r="AI102" s="17">
        <f t="shared" si="113"/>
        <v>1.5092514659775622</v>
      </c>
      <c r="AJ102" s="17">
        <f t="shared" si="113"/>
        <v>0.7384285545061977</v>
      </c>
      <c r="AK102" s="17">
        <f t="shared" si="113"/>
        <v>1.53002002830138</v>
      </c>
      <c r="AL102" s="17">
        <f t="shared" si="113"/>
        <v>0.3541110859406427</v>
      </c>
      <c r="AM102" s="17">
        <f t="shared" si="113"/>
        <v>0.4448831491814809</v>
      </c>
      <c r="AN102" s="17">
        <f t="shared" si="113"/>
        <v>1.1130547939305573</v>
      </c>
      <c r="AO102" s="17">
        <f t="shared" si="113"/>
        <v>0.325079154400995</v>
      </c>
      <c r="AP102" s="17">
        <f t="shared" si="113"/>
        <v>0.7918169949211729</v>
      </c>
      <c r="AQ102" s="17">
        <f t="shared" si="113"/>
        <v>1.59385112957345</v>
      </c>
      <c r="AR102" s="17">
        <f t="shared" si="113"/>
        <v>1.2504435873734376</v>
      </c>
      <c r="AS102" s="17">
        <f t="shared" si="113"/>
        <v>0.854590432467985</v>
      </c>
      <c r="AT102" s="17">
        <f t="shared" si="113"/>
        <v>1.8826698254247143</v>
      </c>
      <c r="AU102" s="17">
        <f t="shared" si="113"/>
        <v>0.5604574469744344</v>
      </c>
      <c r="AV102" s="17">
        <f t="shared" si="113"/>
        <v>1.3650572802763248</v>
      </c>
      <c r="AW102" s="17">
        <f t="shared" si="113"/>
        <v>0.48299435782837585</v>
      </c>
      <c r="AX102" s="17">
        <f t="shared" si="113"/>
        <v>0.6524950125241662</v>
      </c>
    </row>
    <row r="103" spans="2:50" ht="12.75" hidden="1">
      <c r="B103" t="s">
        <v>127</v>
      </c>
      <c r="D103" s="17">
        <f t="shared" si="109"/>
        <v>0.9769763651181743</v>
      </c>
      <c r="E103" s="17">
        <f t="shared" si="109"/>
        <v>2.53391560160626</v>
      </c>
      <c r="F103" s="17">
        <f aca="true" t="shared" si="114" ref="F103:AX103">F56/$C56</f>
        <v>0.36633345127898387</v>
      </c>
      <c r="G103" s="17">
        <f t="shared" si="114"/>
        <v>0.08702210504566454</v>
      </c>
      <c r="H103" s="17">
        <f t="shared" si="114"/>
        <v>0.02128453683163367</v>
      </c>
      <c r="I103" s="17">
        <f t="shared" si="114"/>
        <v>0.547936281951371</v>
      </c>
      <c r="J103" s="17">
        <f t="shared" si="114"/>
        <v>0.5849394139303039</v>
      </c>
      <c r="K103" s="17">
        <f t="shared" si="114"/>
        <v>0.5846590354499304</v>
      </c>
      <c r="L103" s="17">
        <f t="shared" si="114"/>
        <v>0.11513644621651231</v>
      </c>
      <c r="M103" s="17">
        <f t="shared" si="114"/>
        <v>1.1122469044449865</v>
      </c>
      <c r="N103" s="17">
        <f t="shared" si="114"/>
        <v>0.28826432426169946</v>
      </c>
      <c r="O103" s="17">
        <f t="shared" si="114"/>
        <v>1.7129499184947867</v>
      </c>
      <c r="P103" s="17">
        <f t="shared" si="114"/>
        <v>0.1284475015423722</v>
      </c>
      <c r="Q103" s="17">
        <f t="shared" si="114"/>
        <v>0.44905525747199115</v>
      </c>
      <c r="R103" s="17">
        <f t="shared" si="114"/>
        <v>0.23090584684095808</v>
      </c>
      <c r="S103" s="17">
        <f t="shared" si="114"/>
        <v>0.24815951981355538</v>
      </c>
      <c r="T103" s="17">
        <f t="shared" si="114"/>
        <v>0.0003966838443373565</v>
      </c>
      <c r="U103" s="17">
        <f t="shared" si="114"/>
        <v>0.45318763740043383</v>
      </c>
      <c r="V103" s="17">
        <f t="shared" si="114"/>
        <v>0.6700217450814254</v>
      </c>
      <c r="W103" s="17">
        <f t="shared" si="114"/>
        <v>1.2194268644998814</v>
      </c>
      <c r="X103" s="17">
        <f t="shared" si="114"/>
        <v>3.3135333528188267</v>
      </c>
      <c r="Y103" s="17">
        <f t="shared" si="114"/>
        <v>0.2277410696980754</v>
      </c>
      <c r="Z103" s="17">
        <f t="shared" si="114"/>
        <v>0.01965795066814401</v>
      </c>
      <c r="AA103" s="17">
        <f t="shared" si="114"/>
        <v>0.2572014405172392</v>
      </c>
      <c r="AB103" s="17">
        <f t="shared" si="114"/>
        <v>1.3420860607793006</v>
      </c>
      <c r="AC103" s="17">
        <f t="shared" si="114"/>
        <v>3.1942087898133877</v>
      </c>
      <c r="AD103" s="17">
        <f t="shared" si="114"/>
        <v>3.73326793668144</v>
      </c>
      <c r="AE103" s="17">
        <f t="shared" si="114"/>
        <v>0.2286330342857861</v>
      </c>
      <c r="AF103" s="17">
        <f t="shared" si="114"/>
        <v>0.1705202757215003</v>
      </c>
      <c r="AG103" s="17">
        <f t="shared" si="114"/>
        <v>0.4668438564318268</v>
      </c>
      <c r="AH103" s="17">
        <f t="shared" si="114"/>
        <v>0.3930998123917891</v>
      </c>
      <c r="AI103" s="17">
        <f t="shared" si="114"/>
        <v>0.539578284815757</v>
      </c>
      <c r="AJ103" s="17">
        <f t="shared" si="114"/>
        <v>0.3661276155445958</v>
      </c>
      <c r="AK103" s="17">
        <f t="shared" si="114"/>
        <v>1.2533061163216668</v>
      </c>
      <c r="AL103" s="17">
        <f t="shared" si="114"/>
        <v>0.552979199201793</v>
      </c>
      <c r="AM103" s="17">
        <f t="shared" si="114"/>
        <v>0.663542557168086</v>
      </c>
      <c r="AN103" s="17">
        <f t="shared" si="114"/>
        <v>1.0182227368411487</v>
      </c>
      <c r="AO103" s="17">
        <f t="shared" si="114"/>
        <v>0.23862128638649258</v>
      </c>
      <c r="AP103" s="17">
        <f t="shared" si="114"/>
        <v>0.3876554686299257</v>
      </c>
      <c r="AQ103" s="17">
        <f t="shared" si="114"/>
        <v>2.745271327653239</v>
      </c>
      <c r="AR103" s="17">
        <f t="shared" si="114"/>
        <v>1.585598884845485</v>
      </c>
      <c r="AS103" s="17">
        <f t="shared" si="114"/>
        <v>0.7251545138135858</v>
      </c>
      <c r="AT103" s="17">
        <f t="shared" si="114"/>
        <v>0.680585350605178</v>
      </c>
      <c r="AU103" s="17">
        <f t="shared" si="114"/>
        <v>0.28263286233995705</v>
      </c>
      <c r="AV103" s="17">
        <f t="shared" si="114"/>
        <v>0.08576549248255655</v>
      </c>
      <c r="AW103" s="17">
        <f t="shared" si="114"/>
        <v>0.8372296477383786</v>
      </c>
      <c r="AX103" s="17">
        <f t="shared" si="114"/>
        <v>0.14956665457174176</v>
      </c>
    </row>
    <row r="104" spans="2:50" ht="12.75" hidden="1">
      <c r="B104" t="s">
        <v>113</v>
      </c>
      <c r="D104" s="17">
        <f t="shared" si="109"/>
        <v>0.9651162790697675</v>
      </c>
      <c r="E104" s="17">
        <f t="shared" si="109"/>
        <v>0.461095528257313</v>
      </c>
      <c r="F104" s="17">
        <f aca="true" t="shared" si="115" ref="F104:AX104">F57/$C57</f>
        <v>1.1693384786125585</v>
      </c>
      <c r="G104" s="17">
        <f t="shared" si="115"/>
        <v>0.05915336699441935</v>
      </c>
      <c r="H104" s="17">
        <f t="shared" si="115"/>
        <v>0.09198406739527007</v>
      </c>
      <c r="I104" s="17">
        <f t="shared" si="115"/>
        <v>0.9199170920851505</v>
      </c>
      <c r="J104" s="17">
        <f t="shared" si="115"/>
        <v>1.6923708284663839</v>
      </c>
      <c r="K104" s="17">
        <f t="shared" si="115"/>
        <v>0.48719258698568596</v>
      </c>
      <c r="L104" s="17">
        <f t="shared" si="115"/>
        <v>0.5315420352710668</v>
      </c>
      <c r="M104" s="17">
        <f t="shared" si="115"/>
        <v>0.279730127158841</v>
      </c>
      <c r="N104" s="17">
        <f t="shared" si="115"/>
        <v>0.919528786988661</v>
      </c>
      <c r="O104" s="17">
        <f t="shared" si="115"/>
        <v>0.8443489173667016</v>
      </c>
      <c r="P104" s="17">
        <f t="shared" si="115"/>
        <v>0.24644319051851588</v>
      </c>
      <c r="Q104" s="17">
        <f t="shared" si="115"/>
        <v>0.3435660059765269</v>
      </c>
      <c r="R104" s="17">
        <f t="shared" si="115"/>
        <v>0.4511846489978363</v>
      </c>
      <c r="S104" s="17">
        <f t="shared" si="115"/>
        <v>0.7813653518970948</v>
      </c>
      <c r="T104" s="17">
        <f t="shared" si="115"/>
        <v>0.47361324677027294</v>
      </c>
      <c r="U104" s="17">
        <f t="shared" si="115"/>
        <v>0.818162602507112</v>
      </c>
      <c r="V104" s="17">
        <f t="shared" si="115"/>
        <v>0.8846462290261758</v>
      </c>
      <c r="W104" s="17">
        <f t="shared" si="115"/>
        <v>0.5235385304133652</v>
      </c>
      <c r="X104" s="17">
        <f t="shared" si="115"/>
        <v>1.8482783469454873</v>
      </c>
      <c r="Y104" s="17">
        <f t="shared" si="115"/>
        <v>0.9152338232299471</v>
      </c>
      <c r="Z104" s="17">
        <f t="shared" si="115"/>
        <v>0.042809870173201106</v>
      </c>
      <c r="AA104" s="17">
        <f t="shared" si="115"/>
        <v>0.7598600584267253</v>
      </c>
      <c r="AB104" s="17">
        <f t="shared" si="115"/>
        <v>0.4755149312487698</v>
      </c>
      <c r="AC104" s="17">
        <f t="shared" si="115"/>
        <v>2.0911750097775648</v>
      </c>
      <c r="AD104" s="17">
        <f t="shared" si="115"/>
        <v>2.1015353421255214</v>
      </c>
      <c r="AE104" s="17">
        <f t="shared" si="115"/>
        <v>0.33281649907907607</v>
      </c>
      <c r="AF104" s="17">
        <f t="shared" si="115"/>
        <v>1.0666135596200634</v>
      </c>
      <c r="AG104" s="17">
        <f t="shared" si="115"/>
        <v>1.1958269099907208</v>
      </c>
      <c r="AH104" s="17">
        <f t="shared" si="115"/>
        <v>0.7938619407397972</v>
      </c>
      <c r="AI104" s="17">
        <f t="shared" si="115"/>
        <v>1.3015334801307297</v>
      </c>
      <c r="AJ104" s="17">
        <f t="shared" si="115"/>
        <v>0.8341088396302416</v>
      </c>
      <c r="AK104" s="17">
        <f t="shared" si="115"/>
        <v>1.7975697915023685</v>
      </c>
      <c r="AL104" s="17">
        <f t="shared" si="115"/>
        <v>0.2624109401919252</v>
      </c>
      <c r="AM104" s="17">
        <f t="shared" si="115"/>
        <v>0.8076871429804676</v>
      </c>
      <c r="AN104" s="17">
        <f t="shared" si="115"/>
        <v>1.64517274181104</v>
      </c>
      <c r="AO104" s="17">
        <f t="shared" si="115"/>
        <v>0.23478774029903876</v>
      </c>
      <c r="AP104" s="17">
        <f t="shared" si="115"/>
        <v>0.6914481622892059</v>
      </c>
      <c r="AQ104" s="17">
        <f t="shared" si="115"/>
        <v>1.3134654903890184</v>
      </c>
      <c r="AR104" s="17">
        <f t="shared" si="115"/>
        <v>1.4053049636505452</v>
      </c>
      <c r="AS104" s="17">
        <f t="shared" si="115"/>
        <v>1.2671714184045946</v>
      </c>
      <c r="AT104" s="17">
        <f t="shared" si="115"/>
        <v>1.442087228008379</v>
      </c>
      <c r="AU104" s="17">
        <f t="shared" si="115"/>
        <v>0.4746049251102601</v>
      </c>
      <c r="AV104" s="17">
        <f t="shared" si="115"/>
        <v>1.4828585186715508</v>
      </c>
      <c r="AW104" s="17">
        <f t="shared" si="115"/>
        <v>0.7930768078112687</v>
      </c>
      <c r="AX104" s="17">
        <f t="shared" si="115"/>
        <v>0.6331778978824849</v>
      </c>
    </row>
    <row r="105" spans="2:50" ht="12.75" hidden="1">
      <c r="B105" t="s">
        <v>109</v>
      </c>
      <c r="D105" s="17">
        <f>D58/$C58</f>
        <v>0.9574524782376976</v>
      </c>
      <c r="E105" s="17">
        <f aca="true" t="shared" si="116" ref="E105:S105">E58/$C58</f>
        <v>0.6807494324176914</v>
      </c>
      <c r="F105" s="17">
        <f t="shared" si="116"/>
        <v>0.5976197159401799</v>
      </c>
      <c r="G105" s="17">
        <f t="shared" si="116"/>
        <v>0.725273805924814</v>
      </c>
      <c r="H105" s="17">
        <f t="shared" si="116"/>
        <v>0.03261798730469018</v>
      </c>
      <c r="I105" s="17">
        <f t="shared" si="116"/>
        <v>0.5224089711925146</v>
      </c>
      <c r="J105" s="17">
        <f t="shared" si="116"/>
        <v>1.7650304917311717</v>
      </c>
      <c r="K105" s="17">
        <f t="shared" si="116"/>
        <v>0.45786814571636936</v>
      </c>
      <c r="L105" s="17">
        <f t="shared" si="116"/>
        <v>0.3727108061288205</v>
      </c>
      <c r="M105" s="17">
        <f t="shared" si="116"/>
        <v>0.24505347195556762</v>
      </c>
      <c r="N105" s="17">
        <f t="shared" si="116"/>
        <v>0.2756659618510164</v>
      </c>
      <c r="O105" s="17">
        <f t="shared" si="116"/>
        <v>0.6284188126512116</v>
      </c>
      <c r="P105" s="17">
        <f t="shared" si="116"/>
        <v>0.23022040279441422</v>
      </c>
      <c r="Q105" s="17">
        <f t="shared" si="116"/>
        <v>0.42440447203199416</v>
      </c>
      <c r="R105" s="17">
        <f t="shared" si="116"/>
        <v>0.39007114384016034</v>
      </c>
      <c r="S105" s="17">
        <f t="shared" si="116"/>
        <v>0.4991817444429879</v>
      </c>
      <c r="T105" s="17">
        <f aca="true" t="shared" si="117" ref="T105:AX105">T58/$C58</f>
        <v>0.05522150226123643</v>
      </c>
      <c r="U105" s="17">
        <f t="shared" si="117"/>
        <v>0.8969536086603495</v>
      </c>
      <c r="V105" s="17">
        <f t="shared" si="117"/>
        <v>0.9900489053288424</v>
      </c>
      <c r="W105" s="17">
        <f t="shared" si="117"/>
        <v>0.8714286650056359</v>
      </c>
      <c r="X105" s="17">
        <f t="shared" si="117"/>
        <v>2.0316207417114946</v>
      </c>
      <c r="Y105" s="17">
        <f t="shared" si="117"/>
        <v>1.1173025271926715</v>
      </c>
      <c r="Z105" s="17">
        <f t="shared" si="117"/>
        <v>0.5607966579955708</v>
      </c>
      <c r="AA105" s="17">
        <f t="shared" si="117"/>
        <v>0.6265656121712967</v>
      </c>
      <c r="AB105" s="17">
        <f t="shared" si="117"/>
        <v>0.6312545100008957</v>
      </c>
      <c r="AC105" s="17">
        <f t="shared" si="117"/>
        <v>2.4272126590462832</v>
      </c>
      <c r="AD105" s="17">
        <f t="shared" si="117"/>
        <v>1.2118026685277663</v>
      </c>
      <c r="AE105" s="17">
        <f t="shared" si="117"/>
        <v>0.4134160883009842</v>
      </c>
      <c r="AF105" s="17">
        <f t="shared" si="117"/>
        <v>2.5209705940369553</v>
      </c>
      <c r="AG105" s="17">
        <f t="shared" si="117"/>
        <v>1.2886052563243144</v>
      </c>
      <c r="AH105" s="17">
        <f t="shared" si="117"/>
        <v>0.5696971742412938</v>
      </c>
      <c r="AI105" s="17">
        <f t="shared" si="117"/>
        <v>0.7855289839601941</v>
      </c>
      <c r="AJ105" s="17">
        <f t="shared" si="117"/>
        <v>0.7729915541140437</v>
      </c>
      <c r="AK105" s="17">
        <f t="shared" si="117"/>
        <v>1.3833351512514178</v>
      </c>
      <c r="AL105" s="17">
        <f t="shared" si="117"/>
        <v>0.3764721804356464</v>
      </c>
      <c r="AM105" s="17">
        <f t="shared" si="117"/>
        <v>1.1357880121284925</v>
      </c>
      <c r="AN105" s="17">
        <f t="shared" si="117"/>
        <v>2.0047746465231495</v>
      </c>
      <c r="AO105" s="17">
        <f t="shared" si="117"/>
        <v>0.43428145197377466</v>
      </c>
      <c r="AP105" s="17">
        <f t="shared" si="117"/>
        <v>1.015489290158087</v>
      </c>
      <c r="AQ105" s="17">
        <f t="shared" si="117"/>
        <v>1.7601277594867482</v>
      </c>
      <c r="AR105" s="17">
        <f t="shared" si="117"/>
        <v>1.2404001392734396</v>
      </c>
      <c r="AS105" s="17">
        <f t="shared" si="117"/>
        <v>0.6889261574542609</v>
      </c>
      <c r="AT105" s="17">
        <f t="shared" si="117"/>
        <v>1.8211247776166575</v>
      </c>
      <c r="AU105" s="17">
        <f t="shared" si="117"/>
        <v>0.35863050777119077</v>
      </c>
      <c r="AV105" s="17">
        <f t="shared" si="117"/>
        <v>1.0950204417560387</v>
      </c>
      <c r="AW105" s="17">
        <f t="shared" si="117"/>
        <v>0.8302123875042204</v>
      </c>
      <c r="AX105" s="17">
        <f t="shared" si="117"/>
        <v>0.3863642449283921</v>
      </c>
    </row>
    <row r="106" spans="2:50" ht="12.75" hidden="1">
      <c r="B106" t="s">
        <v>110</v>
      </c>
      <c r="D106" s="17">
        <f>D59/$C59</f>
        <v>0.9537325038880248</v>
      </c>
      <c r="E106" s="17">
        <f aca="true" t="shared" si="118" ref="E106:S106">E59/$C59</f>
        <v>0.34921660912702807</v>
      </c>
      <c r="F106" s="17">
        <f t="shared" si="118"/>
        <v>0.9032883783147918</v>
      </c>
      <c r="G106" s="17">
        <f t="shared" si="118"/>
        <v>0.5025382660965383</v>
      </c>
      <c r="H106" s="17">
        <f t="shared" si="118"/>
        <v>0.03834949378739381</v>
      </c>
      <c r="I106" s="17">
        <f t="shared" si="118"/>
        <v>0.643059300507393</v>
      </c>
      <c r="J106" s="17">
        <f t="shared" si="118"/>
        <v>0.3064941034764613</v>
      </c>
      <c r="K106" s="17">
        <f t="shared" si="118"/>
        <v>0.05649760065157176</v>
      </c>
      <c r="L106" s="17">
        <f t="shared" si="118"/>
        <v>0.19867722699767001</v>
      </c>
      <c r="M106" s="17">
        <f t="shared" si="118"/>
        <v>0.19472864653125332</v>
      </c>
      <c r="N106" s="17">
        <f t="shared" si="118"/>
        <v>0.3572805537520615</v>
      </c>
      <c r="O106" s="17">
        <f t="shared" si="118"/>
        <v>0.6714837195410341</v>
      </c>
      <c r="P106" s="17">
        <f t="shared" si="118"/>
        <v>0.5409496782012613</v>
      </c>
      <c r="Q106" s="17">
        <f t="shared" si="118"/>
        <v>0.09936663267495716</v>
      </c>
      <c r="R106" s="17">
        <f t="shared" si="118"/>
        <v>0.244730187387876</v>
      </c>
      <c r="S106" s="17">
        <f t="shared" si="118"/>
        <v>0.4852860369562527</v>
      </c>
      <c r="T106" s="17">
        <f aca="true" t="shared" si="119" ref="T106:AX106">T59/$C59</f>
        <v>0.09325769737251184</v>
      </c>
      <c r="U106" s="17">
        <f t="shared" si="119"/>
        <v>0.2026309467304885</v>
      </c>
      <c r="V106" s="17">
        <f t="shared" si="119"/>
        <v>0.8591663502332103</v>
      </c>
      <c r="W106" s="17">
        <f t="shared" si="119"/>
        <v>0.665562373531134</v>
      </c>
      <c r="X106" s="17">
        <f t="shared" si="119"/>
        <v>0.5547295167926097</v>
      </c>
      <c r="Y106" s="17">
        <f t="shared" si="119"/>
        <v>0.4341223968175785</v>
      </c>
      <c r="Z106" s="17">
        <f t="shared" si="119"/>
        <v>0.5899185433156972</v>
      </c>
      <c r="AA106" s="17">
        <f t="shared" si="119"/>
        <v>0.26001363959839335</v>
      </c>
      <c r="AB106" s="17">
        <f t="shared" si="119"/>
        <v>1.4064128412210213</v>
      </c>
      <c r="AC106" s="17">
        <f t="shared" si="119"/>
        <v>5.85114902748785</v>
      </c>
      <c r="AD106" s="17">
        <f t="shared" si="119"/>
        <v>3.6445784299236372</v>
      </c>
      <c r="AE106" s="17">
        <f t="shared" si="119"/>
        <v>0.8133719574797897</v>
      </c>
      <c r="AF106" s="17">
        <f t="shared" si="119"/>
        <v>2.6714799922803505</v>
      </c>
      <c r="AG106" s="17">
        <f t="shared" si="119"/>
        <v>0.5802417966049331</v>
      </c>
      <c r="AH106" s="17">
        <f t="shared" si="119"/>
        <v>1.0224190008042666</v>
      </c>
      <c r="AI106" s="17">
        <f t="shared" si="119"/>
        <v>0.6015496164452929</v>
      </c>
      <c r="AJ106" s="17">
        <f t="shared" si="119"/>
        <v>0.18511375073302253</v>
      </c>
      <c r="AK106" s="17">
        <f t="shared" si="119"/>
        <v>1.2657577325890454</v>
      </c>
      <c r="AL106" s="17">
        <f t="shared" si="119"/>
        <v>0.30880882166891566</v>
      </c>
      <c r="AM106" s="17">
        <f t="shared" si="119"/>
        <v>1.0132030170633801</v>
      </c>
      <c r="AN106" s="17">
        <f t="shared" si="119"/>
        <v>0.6167363699241281</v>
      </c>
      <c r="AO106" s="17">
        <f t="shared" si="119"/>
        <v>0.2707886642066962</v>
      </c>
      <c r="AP106" s="17">
        <f t="shared" si="119"/>
        <v>0.6188310220222175</v>
      </c>
      <c r="AQ106" s="17">
        <f t="shared" si="119"/>
        <v>0.5838654539424466</v>
      </c>
      <c r="AR106" s="17">
        <f t="shared" si="119"/>
        <v>0.5818146356593502</v>
      </c>
      <c r="AS106" s="17">
        <f t="shared" si="119"/>
        <v>0.491646642645872</v>
      </c>
      <c r="AT106" s="17">
        <f t="shared" si="119"/>
        <v>2.295459536604471</v>
      </c>
      <c r="AU106" s="17">
        <f t="shared" si="119"/>
        <v>0.20786217885978084</v>
      </c>
      <c r="AV106" s="17">
        <f t="shared" si="119"/>
        <v>0.7550952917351476</v>
      </c>
      <c r="AW106" s="17">
        <f t="shared" si="119"/>
        <v>0.4759112068550175</v>
      </c>
      <c r="AX106" s="17">
        <f t="shared" si="119"/>
        <v>0.22347501136210648</v>
      </c>
    </row>
    <row r="107" spans="2:50" ht="12.75" hidden="1">
      <c r="B107" t="s">
        <v>111</v>
      </c>
      <c r="D107" s="17">
        <f aca="true" t="shared" si="120" ref="D107:S107">D60/$C60</f>
        <v>0.9704345229207108</v>
      </c>
      <c r="E107" s="17">
        <f t="shared" si="120"/>
        <v>0.47836634796495264</v>
      </c>
      <c r="F107" s="17">
        <f t="shared" si="120"/>
        <v>1.0642790009910372</v>
      </c>
      <c r="G107" s="17">
        <f t="shared" si="120"/>
        <v>0.5341496449213898</v>
      </c>
      <c r="H107" s="17">
        <f t="shared" si="120"/>
        <v>0.4356677808775141</v>
      </c>
      <c r="I107" s="17">
        <f t="shared" si="120"/>
        <v>0.45803345444477234</v>
      </c>
      <c r="J107" s="17">
        <f t="shared" si="120"/>
        <v>0.8072672799721009</v>
      </c>
      <c r="K107" s="17">
        <f t="shared" si="120"/>
        <v>0.28290542249983713</v>
      </c>
      <c r="L107" s="17">
        <f t="shared" si="120"/>
        <v>0.6987577855115464</v>
      </c>
      <c r="M107" s="17">
        <f t="shared" si="120"/>
        <v>0.8392459699372539</v>
      </c>
      <c r="N107" s="17">
        <f t="shared" si="120"/>
        <v>0.6420768541663244</v>
      </c>
      <c r="O107" s="17">
        <f t="shared" si="120"/>
        <v>1.755850130945544</v>
      </c>
      <c r="P107" s="17">
        <f t="shared" si="120"/>
        <v>0.10507796608569998</v>
      </c>
      <c r="Q107" s="17">
        <f t="shared" si="120"/>
        <v>0.22012889883547077</v>
      </c>
      <c r="R107" s="17">
        <f t="shared" si="120"/>
        <v>0.05351277334071457</v>
      </c>
      <c r="S107" s="17">
        <f t="shared" si="120"/>
        <v>0.4619474663137638</v>
      </c>
      <c r="T107" s="17">
        <f aca="true" t="shared" si="121" ref="T107:AX107">T60/$C60</f>
        <v>0.1999360273864748</v>
      </c>
      <c r="U107" s="17">
        <f t="shared" si="121"/>
        <v>0.11723978697394379</v>
      </c>
      <c r="V107" s="17">
        <f t="shared" si="121"/>
        <v>0.9585302185268694</v>
      </c>
      <c r="W107" s="17">
        <f t="shared" si="121"/>
        <v>0.5466031202931658</v>
      </c>
      <c r="X107" s="17">
        <f t="shared" si="121"/>
        <v>0.8489747313059042</v>
      </c>
      <c r="Y107" s="17">
        <f t="shared" si="121"/>
        <v>0.589583730312897</v>
      </c>
      <c r="Z107" s="17">
        <f t="shared" si="121"/>
        <v>0.7318991273002804</v>
      </c>
      <c r="AA107" s="17">
        <f t="shared" si="121"/>
        <v>1.02913908054156</v>
      </c>
      <c r="AB107" s="17">
        <f t="shared" si="121"/>
        <v>0.7029402883481461</v>
      </c>
      <c r="AC107" s="17">
        <f t="shared" si="121"/>
        <v>1.7087242178441846</v>
      </c>
      <c r="AD107" s="17">
        <f t="shared" si="121"/>
        <v>1.1783695171482822</v>
      </c>
      <c r="AE107" s="17">
        <f t="shared" si="121"/>
        <v>1.648619499232718</v>
      </c>
      <c r="AF107" s="17">
        <f t="shared" si="121"/>
        <v>1.3716844716307184</v>
      </c>
      <c r="AG107" s="17">
        <f t="shared" si="121"/>
        <v>0.8656970112122917</v>
      </c>
      <c r="AH107" s="17">
        <f t="shared" si="121"/>
        <v>0.842549408880529</v>
      </c>
      <c r="AI107" s="17">
        <f t="shared" si="121"/>
        <v>1.028088969866444</v>
      </c>
      <c r="AJ107" s="17">
        <f t="shared" si="121"/>
        <v>1.1345389670977946</v>
      </c>
      <c r="AK107" s="17">
        <f t="shared" si="121"/>
        <v>0.9145307958116528</v>
      </c>
      <c r="AL107" s="17">
        <f t="shared" si="121"/>
        <v>0.4847370789276239</v>
      </c>
      <c r="AM107" s="17">
        <f t="shared" si="121"/>
        <v>1.075375085124852</v>
      </c>
      <c r="AN107" s="17">
        <f t="shared" si="121"/>
        <v>1.1596581885580461</v>
      </c>
      <c r="AO107" s="17">
        <f t="shared" si="121"/>
        <v>0.31820065116455976</v>
      </c>
      <c r="AP107" s="17">
        <f t="shared" si="121"/>
        <v>0.8758621721222939</v>
      </c>
      <c r="AQ107" s="17">
        <f t="shared" si="121"/>
        <v>0.9057822179860825</v>
      </c>
      <c r="AR107" s="17">
        <f t="shared" si="121"/>
        <v>0.9070220949460986</v>
      </c>
      <c r="AS107" s="17">
        <f t="shared" si="121"/>
        <v>1.5540295433158946</v>
      </c>
      <c r="AT107" s="17">
        <f t="shared" si="121"/>
        <v>1.2227164892009297</v>
      </c>
      <c r="AU107" s="17">
        <f t="shared" si="121"/>
        <v>0.5724568390754896</v>
      </c>
      <c r="AV107" s="17">
        <f t="shared" si="121"/>
        <v>2.2669533408162708</v>
      </c>
      <c r="AW107" s="17">
        <f t="shared" si="121"/>
        <v>1.1934581536412434</v>
      </c>
      <c r="AX107" s="17">
        <f t="shared" si="121"/>
        <v>3.2106911979791555</v>
      </c>
    </row>
    <row r="108" spans="2:50" ht="12.75" hidden="1">
      <c r="B108" t="s">
        <v>112</v>
      </c>
      <c r="D108" s="17">
        <f aca="true" t="shared" si="122" ref="D108:AX108">D61/$C61</f>
        <v>0.9766237609113775</v>
      </c>
      <c r="E108" s="17">
        <f t="shared" si="122"/>
        <v>0.38081609638262626</v>
      </c>
      <c r="F108" s="17">
        <f t="shared" si="122"/>
        <v>0.8673585435161929</v>
      </c>
      <c r="G108" s="17">
        <f t="shared" si="122"/>
        <v>0.42664233122330597</v>
      </c>
      <c r="H108" s="17">
        <f t="shared" si="122"/>
        <v>0.0004235470182170653</v>
      </c>
      <c r="I108" s="17">
        <f t="shared" si="122"/>
        <v>0.4538319343714515</v>
      </c>
      <c r="J108" s="17">
        <f t="shared" si="122"/>
        <v>0.3585336733949629</v>
      </c>
      <c r="K108" s="17">
        <f t="shared" si="122"/>
        <v>1.0134504821529065</v>
      </c>
      <c r="L108" s="17">
        <f t="shared" si="122"/>
        <v>0.11995262852349542</v>
      </c>
      <c r="M108" s="17">
        <f t="shared" si="122"/>
        <v>1.200044091898558</v>
      </c>
      <c r="N108" s="17">
        <f t="shared" si="122"/>
        <v>0.6844678408232796</v>
      </c>
      <c r="O108" s="17">
        <f t="shared" si="122"/>
        <v>1.6204141396767022</v>
      </c>
      <c r="P108" s="17">
        <f t="shared" si="122"/>
        <v>0.7041953049437402</v>
      </c>
      <c r="Q108" s="17">
        <f t="shared" si="122"/>
        <v>0.7204787935901839</v>
      </c>
      <c r="R108" s="17">
        <f t="shared" si="122"/>
        <v>0.24145117374830521</v>
      </c>
      <c r="S108" s="17">
        <f t="shared" si="122"/>
        <v>0.5822908932655576</v>
      </c>
      <c r="T108" s="17">
        <f t="shared" si="122"/>
        <v>0.13746009375963614</v>
      </c>
      <c r="U108" s="17">
        <f t="shared" si="122"/>
        <v>0.373951786708833</v>
      </c>
      <c r="V108" s="17">
        <f t="shared" si="122"/>
        <v>1.1391851494373115</v>
      </c>
      <c r="W108" s="17">
        <f t="shared" si="122"/>
        <v>0.4186311204846899</v>
      </c>
      <c r="X108" s="17">
        <f t="shared" si="122"/>
        <v>1.4034271956921904</v>
      </c>
      <c r="Y108" s="17">
        <f t="shared" si="122"/>
        <v>0.7492838975867158</v>
      </c>
      <c r="Z108" s="17">
        <f t="shared" si="122"/>
        <v>0.5162905955534576</v>
      </c>
      <c r="AA108" s="17">
        <f t="shared" si="122"/>
        <v>0.6129180872831885</v>
      </c>
      <c r="AB108" s="17">
        <f t="shared" si="122"/>
        <v>0.7660892761421078</v>
      </c>
      <c r="AC108" s="17">
        <f t="shared" si="122"/>
        <v>2.3240124336495738</v>
      </c>
      <c r="AD108" s="17">
        <f t="shared" si="122"/>
        <v>0.935508828120511</v>
      </c>
      <c r="AE108" s="17">
        <f t="shared" si="122"/>
        <v>0.7631958777471027</v>
      </c>
      <c r="AF108" s="17">
        <f t="shared" si="122"/>
        <v>2.088721863469101</v>
      </c>
      <c r="AG108" s="17">
        <f t="shared" si="122"/>
        <v>0.6370024296758934</v>
      </c>
      <c r="AH108" s="17">
        <f t="shared" si="122"/>
        <v>0.5282185439593168</v>
      </c>
      <c r="AI108" s="17">
        <f t="shared" si="122"/>
        <v>2.310755870418637</v>
      </c>
      <c r="AJ108" s="17">
        <f t="shared" si="122"/>
        <v>0.6339714605663568</v>
      </c>
      <c r="AK108" s="17">
        <f t="shared" si="122"/>
        <v>1.0550395589683523</v>
      </c>
      <c r="AL108" s="17">
        <f t="shared" si="122"/>
        <v>0.8814704980429955</v>
      </c>
      <c r="AM108" s="17">
        <f t="shared" si="122"/>
        <v>0.9245318151017237</v>
      </c>
      <c r="AN108" s="17">
        <f t="shared" si="122"/>
        <v>1.162214637171091</v>
      </c>
      <c r="AO108" s="17">
        <f t="shared" si="122"/>
        <v>0.2838917462251589</v>
      </c>
      <c r="AP108" s="17">
        <f t="shared" si="122"/>
        <v>0.9088615059241418</v>
      </c>
      <c r="AQ108" s="17">
        <f t="shared" si="122"/>
        <v>0.950235042583402</v>
      </c>
      <c r="AR108" s="17">
        <f t="shared" si="122"/>
        <v>0.9313550830247272</v>
      </c>
      <c r="AS108" s="17">
        <f t="shared" si="122"/>
        <v>1.8128792490060013</v>
      </c>
      <c r="AT108" s="17">
        <f t="shared" si="122"/>
        <v>2.1144440862844007</v>
      </c>
      <c r="AU108" s="17">
        <f t="shared" si="122"/>
        <v>0.3682792331664127</v>
      </c>
      <c r="AV108" s="17">
        <f t="shared" si="122"/>
        <v>2.040178838903748</v>
      </c>
      <c r="AW108" s="17">
        <f t="shared" si="122"/>
        <v>0.735136247017439</v>
      </c>
      <c r="AX108" s="17">
        <f t="shared" si="122"/>
        <v>1.2119849345908351</v>
      </c>
    </row>
    <row r="109" ht="12.75" hidden="1">
      <c r="A109" t="s">
        <v>118</v>
      </c>
    </row>
    <row r="110" spans="2:97" ht="12.75" hidden="1">
      <c r="B110" t="s">
        <v>134</v>
      </c>
      <c r="E110">
        <f aca="true" t="shared" si="123" ref="E110:E115">RANK(E99,$E99:$AX99)</f>
        <v>30</v>
      </c>
      <c r="F110">
        <f aca="true" t="shared" si="124" ref="F110:AX110">RANK(F99,$E99:$AX99)</f>
        <v>15</v>
      </c>
      <c r="G110">
        <f t="shared" si="124"/>
        <v>41</v>
      </c>
      <c r="H110">
        <f t="shared" si="124"/>
        <v>44</v>
      </c>
      <c r="I110">
        <f t="shared" si="124"/>
        <v>27</v>
      </c>
      <c r="J110">
        <f t="shared" si="124"/>
        <v>34</v>
      </c>
      <c r="K110">
        <f t="shared" si="124"/>
        <v>23</v>
      </c>
      <c r="L110">
        <f t="shared" si="124"/>
        <v>43</v>
      </c>
      <c r="M110">
        <f t="shared" si="124"/>
        <v>17</v>
      </c>
      <c r="N110">
        <f t="shared" si="124"/>
        <v>31</v>
      </c>
      <c r="O110">
        <f t="shared" si="124"/>
        <v>35</v>
      </c>
      <c r="P110">
        <f t="shared" si="124"/>
        <v>46</v>
      </c>
      <c r="Q110">
        <f t="shared" si="124"/>
        <v>7</v>
      </c>
      <c r="R110">
        <f t="shared" si="124"/>
        <v>39</v>
      </c>
      <c r="S110">
        <f t="shared" si="124"/>
        <v>38</v>
      </c>
      <c r="T110">
        <f t="shared" si="124"/>
        <v>45</v>
      </c>
      <c r="U110">
        <f t="shared" si="124"/>
        <v>21</v>
      </c>
      <c r="V110">
        <f t="shared" si="124"/>
        <v>22</v>
      </c>
      <c r="W110">
        <f t="shared" si="124"/>
        <v>26</v>
      </c>
      <c r="X110">
        <f t="shared" si="124"/>
        <v>6</v>
      </c>
      <c r="Y110">
        <f t="shared" si="124"/>
        <v>5</v>
      </c>
      <c r="Z110">
        <f t="shared" si="124"/>
        <v>14</v>
      </c>
      <c r="AA110">
        <f t="shared" si="124"/>
        <v>42</v>
      </c>
      <c r="AB110">
        <f t="shared" si="124"/>
        <v>29</v>
      </c>
      <c r="AC110">
        <f t="shared" si="124"/>
        <v>1</v>
      </c>
      <c r="AD110">
        <f t="shared" si="124"/>
        <v>9</v>
      </c>
      <c r="AE110">
        <f t="shared" si="124"/>
        <v>33</v>
      </c>
      <c r="AF110">
        <f t="shared" si="124"/>
        <v>20</v>
      </c>
      <c r="AG110">
        <f t="shared" si="124"/>
        <v>8</v>
      </c>
      <c r="AH110">
        <f t="shared" si="124"/>
        <v>25</v>
      </c>
      <c r="AI110">
        <f t="shared" si="124"/>
        <v>10</v>
      </c>
      <c r="AJ110">
        <f t="shared" si="124"/>
        <v>32</v>
      </c>
      <c r="AK110">
        <f t="shared" si="124"/>
        <v>11</v>
      </c>
      <c r="AL110">
        <f t="shared" si="124"/>
        <v>19</v>
      </c>
      <c r="AM110">
        <f t="shared" si="124"/>
        <v>28</v>
      </c>
      <c r="AN110">
        <f t="shared" si="124"/>
        <v>2</v>
      </c>
      <c r="AO110">
        <f t="shared" si="124"/>
        <v>36</v>
      </c>
      <c r="AP110">
        <f t="shared" si="124"/>
        <v>13</v>
      </c>
      <c r="AQ110">
        <f t="shared" si="124"/>
        <v>4</v>
      </c>
      <c r="AR110">
        <f t="shared" si="124"/>
        <v>12</v>
      </c>
      <c r="AS110">
        <f t="shared" si="124"/>
        <v>16</v>
      </c>
      <c r="AT110">
        <f t="shared" si="124"/>
        <v>3</v>
      </c>
      <c r="AU110">
        <f t="shared" si="124"/>
        <v>24</v>
      </c>
      <c r="AV110">
        <f t="shared" si="124"/>
        <v>37</v>
      </c>
      <c r="AW110">
        <f t="shared" si="124"/>
        <v>18</v>
      </c>
      <c r="AX110">
        <f t="shared" si="124"/>
        <v>40</v>
      </c>
      <c r="AZ110">
        <f aca="true" t="shared" si="125" ref="AZ110:BO119">MATCH(AZ$1,$E110:$AX110,0)</f>
        <v>25</v>
      </c>
      <c r="BA110">
        <f t="shared" si="125"/>
        <v>36</v>
      </c>
      <c r="BB110">
        <f t="shared" si="125"/>
        <v>42</v>
      </c>
      <c r="BC110">
        <f t="shared" si="125"/>
        <v>39</v>
      </c>
      <c r="BD110">
        <f t="shared" si="125"/>
        <v>21</v>
      </c>
      <c r="BE110">
        <f t="shared" si="125"/>
        <v>20</v>
      </c>
      <c r="BF110">
        <f t="shared" si="125"/>
        <v>13</v>
      </c>
      <c r="BG110">
        <f t="shared" si="125"/>
        <v>29</v>
      </c>
      <c r="BH110">
        <f t="shared" si="125"/>
        <v>26</v>
      </c>
      <c r="BI110">
        <f t="shared" si="125"/>
        <v>31</v>
      </c>
      <c r="BJ110">
        <f t="shared" si="125"/>
        <v>33</v>
      </c>
      <c r="BK110">
        <f t="shared" si="125"/>
        <v>40</v>
      </c>
      <c r="BL110">
        <f t="shared" si="125"/>
        <v>38</v>
      </c>
      <c r="BM110">
        <f t="shared" si="125"/>
        <v>22</v>
      </c>
      <c r="BN110">
        <f t="shared" si="125"/>
        <v>2</v>
      </c>
      <c r="BO110">
        <f t="shared" si="125"/>
        <v>41</v>
      </c>
      <c r="BP110">
        <f aca="true" t="shared" si="126" ref="BP110:CS110">MATCH(BP$1,$E110:$AX110,0)</f>
        <v>9</v>
      </c>
      <c r="BQ110">
        <f t="shared" si="126"/>
        <v>45</v>
      </c>
      <c r="BR110">
        <f t="shared" si="126"/>
        <v>34</v>
      </c>
      <c r="BS110">
        <f t="shared" si="126"/>
        <v>28</v>
      </c>
      <c r="BT110">
        <f t="shared" si="126"/>
        <v>17</v>
      </c>
      <c r="BU110">
        <f t="shared" si="126"/>
        <v>18</v>
      </c>
      <c r="BV110">
        <f t="shared" si="126"/>
        <v>7</v>
      </c>
      <c r="BW110">
        <f t="shared" si="126"/>
        <v>43</v>
      </c>
      <c r="BX110">
        <f t="shared" si="126"/>
        <v>30</v>
      </c>
      <c r="BY110">
        <f t="shared" si="126"/>
        <v>19</v>
      </c>
      <c r="BZ110">
        <f t="shared" si="126"/>
        <v>5</v>
      </c>
      <c r="CA110">
        <f t="shared" si="126"/>
        <v>35</v>
      </c>
      <c r="CB110">
        <f t="shared" si="126"/>
        <v>24</v>
      </c>
      <c r="CC110">
        <f t="shared" si="126"/>
        <v>1</v>
      </c>
      <c r="CD110">
        <f t="shared" si="126"/>
        <v>10</v>
      </c>
      <c r="CE110">
        <f t="shared" si="126"/>
        <v>32</v>
      </c>
      <c r="CF110">
        <f t="shared" si="126"/>
        <v>27</v>
      </c>
      <c r="CG110">
        <f t="shared" si="126"/>
        <v>6</v>
      </c>
      <c r="CH110">
        <f t="shared" si="126"/>
        <v>11</v>
      </c>
      <c r="CI110">
        <f t="shared" si="126"/>
        <v>37</v>
      </c>
      <c r="CJ110">
        <f t="shared" si="126"/>
        <v>44</v>
      </c>
      <c r="CK110">
        <f t="shared" si="126"/>
        <v>15</v>
      </c>
      <c r="CL110">
        <f t="shared" si="126"/>
        <v>14</v>
      </c>
      <c r="CM110">
        <f t="shared" si="126"/>
        <v>46</v>
      </c>
      <c r="CN110">
        <f t="shared" si="126"/>
        <v>3</v>
      </c>
      <c r="CO110">
        <f t="shared" si="126"/>
        <v>23</v>
      </c>
      <c r="CP110">
        <f t="shared" si="126"/>
        <v>8</v>
      </c>
      <c r="CQ110">
        <f t="shared" si="126"/>
        <v>4</v>
      </c>
      <c r="CR110">
        <f t="shared" si="126"/>
        <v>16</v>
      </c>
      <c r="CS110">
        <f t="shared" si="126"/>
        <v>12</v>
      </c>
    </row>
    <row r="111" spans="2:97" ht="12.75" hidden="1">
      <c r="B111" t="s">
        <v>133</v>
      </c>
      <c r="E111">
        <f t="shared" si="123"/>
        <v>26</v>
      </c>
      <c r="F111">
        <f aca="true" t="shared" si="127" ref="F111:AX111">RANK(F100,$E100:$AX100)</f>
        <v>17</v>
      </c>
      <c r="G111">
        <f t="shared" si="127"/>
        <v>41</v>
      </c>
      <c r="H111">
        <f t="shared" si="127"/>
        <v>43</v>
      </c>
      <c r="I111">
        <f t="shared" si="127"/>
        <v>35</v>
      </c>
      <c r="J111">
        <f t="shared" si="127"/>
        <v>33</v>
      </c>
      <c r="K111">
        <f t="shared" si="127"/>
        <v>45</v>
      </c>
      <c r="L111">
        <f t="shared" si="127"/>
        <v>39</v>
      </c>
      <c r="M111">
        <f t="shared" si="127"/>
        <v>46</v>
      </c>
      <c r="N111">
        <f t="shared" si="127"/>
        <v>22</v>
      </c>
      <c r="O111">
        <f t="shared" si="127"/>
        <v>24</v>
      </c>
      <c r="P111">
        <f t="shared" si="127"/>
        <v>31</v>
      </c>
      <c r="Q111">
        <f t="shared" si="127"/>
        <v>15</v>
      </c>
      <c r="R111">
        <f t="shared" si="127"/>
        <v>12</v>
      </c>
      <c r="S111">
        <f t="shared" si="127"/>
        <v>38</v>
      </c>
      <c r="T111">
        <f t="shared" si="127"/>
        <v>42</v>
      </c>
      <c r="U111">
        <f t="shared" si="127"/>
        <v>37</v>
      </c>
      <c r="V111">
        <f t="shared" si="127"/>
        <v>30</v>
      </c>
      <c r="W111">
        <f t="shared" si="127"/>
        <v>36</v>
      </c>
      <c r="X111">
        <f t="shared" si="127"/>
        <v>4</v>
      </c>
      <c r="Y111">
        <f t="shared" si="127"/>
        <v>5</v>
      </c>
      <c r="Z111">
        <f t="shared" si="127"/>
        <v>29</v>
      </c>
      <c r="AA111">
        <f t="shared" si="127"/>
        <v>20</v>
      </c>
      <c r="AB111">
        <f t="shared" si="127"/>
        <v>28</v>
      </c>
      <c r="AC111">
        <f t="shared" si="127"/>
        <v>1</v>
      </c>
      <c r="AD111">
        <f t="shared" si="127"/>
        <v>2</v>
      </c>
      <c r="AE111">
        <f t="shared" si="127"/>
        <v>32</v>
      </c>
      <c r="AF111">
        <f t="shared" si="127"/>
        <v>11</v>
      </c>
      <c r="AG111">
        <f t="shared" si="127"/>
        <v>16</v>
      </c>
      <c r="AH111">
        <f t="shared" si="127"/>
        <v>19</v>
      </c>
      <c r="AI111">
        <f t="shared" si="127"/>
        <v>13</v>
      </c>
      <c r="AJ111">
        <f t="shared" si="127"/>
        <v>21</v>
      </c>
      <c r="AK111">
        <f t="shared" si="127"/>
        <v>9</v>
      </c>
      <c r="AL111">
        <f t="shared" si="127"/>
        <v>40</v>
      </c>
      <c r="AM111">
        <f t="shared" si="127"/>
        <v>27</v>
      </c>
      <c r="AN111">
        <f t="shared" si="127"/>
        <v>7</v>
      </c>
      <c r="AO111">
        <f t="shared" si="127"/>
        <v>6</v>
      </c>
      <c r="AP111">
        <f t="shared" si="127"/>
        <v>8</v>
      </c>
      <c r="AQ111">
        <f t="shared" si="127"/>
        <v>10</v>
      </c>
      <c r="AR111">
        <f t="shared" si="127"/>
        <v>14</v>
      </c>
      <c r="AS111">
        <f t="shared" si="127"/>
        <v>18</v>
      </c>
      <c r="AT111">
        <f t="shared" si="127"/>
        <v>3</v>
      </c>
      <c r="AU111">
        <f t="shared" si="127"/>
        <v>34</v>
      </c>
      <c r="AV111">
        <f t="shared" si="127"/>
        <v>44</v>
      </c>
      <c r="AW111">
        <f t="shared" si="127"/>
        <v>23</v>
      </c>
      <c r="AX111">
        <f t="shared" si="127"/>
        <v>25</v>
      </c>
      <c r="AZ111">
        <f t="shared" si="125"/>
        <v>25</v>
      </c>
      <c r="BA111">
        <f t="shared" si="125"/>
        <v>26</v>
      </c>
      <c r="BB111">
        <f t="shared" si="125"/>
        <v>42</v>
      </c>
      <c r="BC111">
        <f t="shared" si="125"/>
        <v>20</v>
      </c>
      <c r="BD111">
        <f t="shared" si="125"/>
        <v>21</v>
      </c>
      <c r="BE111">
        <f t="shared" si="125"/>
        <v>37</v>
      </c>
      <c r="BF111">
        <f t="shared" si="125"/>
        <v>36</v>
      </c>
      <c r="BG111">
        <f t="shared" si="125"/>
        <v>38</v>
      </c>
      <c r="BH111">
        <f t="shared" si="125"/>
        <v>33</v>
      </c>
      <c r="BI111">
        <f t="shared" si="125"/>
        <v>39</v>
      </c>
      <c r="BJ111">
        <f t="shared" si="125"/>
        <v>28</v>
      </c>
      <c r="BK111">
        <f t="shared" si="125"/>
        <v>14</v>
      </c>
      <c r="BL111">
        <f t="shared" si="125"/>
        <v>31</v>
      </c>
      <c r="BM111">
        <f t="shared" si="125"/>
        <v>40</v>
      </c>
      <c r="BN111">
        <f t="shared" si="125"/>
        <v>13</v>
      </c>
      <c r="BO111">
        <f t="shared" si="125"/>
        <v>29</v>
      </c>
      <c r="BP111">
        <f aca="true" t="shared" si="128" ref="BP111:CS111">MATCH(BP$1,$E111:$AX111,0)</f>
        <v>2</v>
      </c>
      <c r="BQ111">
        <f t="shared" si="128"/>
        <v>41</v>
      </c>
      <c r="BR111">
        <f t="shared" si="128"/>
        <v>30</v>
      </c>
      <c r="BS111">
        <f t="shared" si="128"/>
        <v>23</v>
      </c>
      <c r="BT111">
        <f t="shared" si="128"/>
        <v>32</v>
      </c>
      <c r="BU111">
        <f t="shared" si="128"/>
        <v>10</v>
      </c>
      <c r="BV111">
        <f t="shared" si="128"/>
        <v>45</v>
      </c>
      <c r="BW111">
        <f t="shared" si="128"/>
        <v>11</v>
      </c>
      <c r="BX111">
        <f t="shared" si="128"/>
        <v>46</v>
      </c>
      <c r="BY111">
        <f t="shared" si="128"/>
        <v>1</v>
      </c>
      <c r="BZ111">
        <f t="shared" si="128"/>
        <v>35</v>
      </c>
      <c r="CA111">
        <f t="shared" si="128"/>
        <v>24</v>
      </c>
      <c r="CB111">
        <f t="shared" si="128"/>
        <v>22</v>
      </c>
      <c r="CC111">
        <f t="shared" si="128"/>
        <v>18</v>
      </c>
      <c r="CD111">
        <f t="shared" si="128"/>
        <v>12</v>
      </c>
      <c r="CE111">
        <f t="shared" si="128"/>
        <v>27</v>
      </c>
      <c r="CF111">
        <f t="shared" si="128"/>
        <v>6</v>
      </c>
      <c r="CG111">
        <f t="shared" si="128"/>
        <v>43</v>
      </c>
      <c r="CH111">
        <f t="shared" si="128"/>
        <v>5</v>
      </c>
      <c r="CI111">
        <f t="shared" si="128"/>
        <v>19</v>
      </c>
      <c r="CJ111">
        <f t="shared" si="128"/>
        <v>17</v>
      </c>
      <c r="CK111">
        <f t="shared" si="128"/>
        <v>15</v>
      </c>
      <c r="CL111">
        <f t="shared" si="128"/>
        <v>8</v>
      </c>
      <c r="CM111">
        <f t="shared" si="128"/>
        <v>34</v>
      </c>
      <c r="CN111">
        <f t="shared" si="128"/>
        <v>3</v>
      </c>
      <c r="CO111">
        <f t="shared" si="128"/>
        <v>16</v>
      </c>
      <c r="CP111">
        <f t="shared" si="128"/>
        <v>4</v>
      </c>
      <c r="CQ111">
        <f t="shared" si="128"/>
        <v>44</v>
      </c>
      <c r="CR111">
        <f t="shared" si="128"/>
        <v>7</v>
      </c>
      <c r="CS111">
        <f t="shared" si="128"/>
        <v>9</v>
      </c>
    </row>
    <row r="112" spans="2:97" ht="12.75" hidden="1">
      <c r="B112" t="s">
        <v>129</v>
      </c>
      <c r="E112">
        <f t="shared" si="123"/>
        <v>34</v>
      </c>
      <c r="F112">
        <f aca="true" t="shared" si="129" ref="F112:AX112">RANK(F101,$E101:$AX101)</f>
        <v>10</v>
      </c>
      <c r="G112">
        <f t="shared" si="129"/>
        <v>42</v>
      </c>
      <c r="H112">
        <f t="shared" si="129"/>
        <v>43</v>
      </c>
      <c r="I112">
        <f t="shared" si="129"/>
        <v>27</v>
      </c>
      <c r="J112">
        <f t="shared" si="129"/>
        <v>23</v>
      </c>
      <c r="K112">
        <f t="shared" si="129"/>
        <v>39</v>
      </c>
      <c r="L112">
        <f t="shared" si="129"/>
        <v>40</v>
      </c>
      <c r="M112">
        <f t="shared" si="129"/>
        <v>25</v>
      </c>
      <c r="N112">
        <f t="shared" si="129"/>
        <v>19</v>
      </c>
      <c r="O112">
        <f t="shared" si="129"/>
        <v>21</v>
      </c>
      <c r="P112">
        <f t="shared" si="129"/>
        <v>38</v>
      </c>
      <c r="Q112">
        <f t="shared" si="129"/>
        <v>29</v>
      </c>
      <c r="R112">
        <f t="shared" si="129"/>
        <v>1</v>
      </c>
      <c r="S112">
        <f t="shared" si="129"/>
        <v>41</v>
      </c>
      <c r="T112">
        <f t="shared" si="129"/>
        <v>37</v>
      </c>
      <c r="U112">
        <f t="shared" si="129"/>
        <v>45</v>
      </c>
      <c r="V112">
        <f t="shared" si="129"/>
        <v>22</v>
      </c>
      <c r="W112">
        <f t="shared" si="129"/>
        <v>16</v>
      </c>
      <c r="X112">
        <f t="shared" si="129"/>
        <v>3</v>
      </c>
      <c r="Y112">
        <f t="shared" si="129"/>
        <v>26</v>
      </c>
      <c r="Z112">
        <f t="shared" si="129"/>
        <v>46</v>
      </c>
      <c r="AA112">
        <f t="shared" si="129"/>
        <v>32</v>
      </c>
      <c r="AB112">
        <f t="shared" si="129"/>
        <v>24</v>
      </c>
      <c r="AC112">
        <f t="shared" si="129"/>
        <v>2</v>
      </c>
      <c r="AD112">
        <f t="shared" si="129"/>
        <v>6</v>
      </c>
      <c r="AE112">
        <f t="shared" si="129"/>
        <v>36</v>
      </c>
      <c r="AF112">
        <f t="shared" si="129"/>
        <v>7</v>
      </c>
      <c r="AG112">
        <f t="shared" si="129"/>
        <v>18</v>
      </c>
      <c r="AH112">
        <f t="shared" si="129"/>
        <v>30</v>
      </c>
      <c r="AI112">
        <f t="shared" si="129"/>
        <v>11</v>
      </c>
      <c r="AJ112">
        <f t="shared" si="129"/>
        <v>28</v>
      </c>
      <c r="AK112">
        <f t="shared" si="129"/>
        <v>14</v>
      </c>
      <c r="AL112">
        <f t="shared" si="129"/>
        <v>44</v>
      </c>
      <c r="AM112">
        <f t="shared" si="129"/>
        <v>33</v>
      </c>
      <c r="AN112">
        <f t="shared" si="129"/>
        <v>17</v>
      </c>
      <c r="AO112">
        <f t="shared" si="129"/>
        <v>13</v>
      </c>
      <c r="AP112">
        <f t="shared" si="129"/>
        <v>9</v>
      </c>
      <c r="AQ112">
        <f t="shared" si="129"/>
        <v>5</v>
      </c>
      <c r="AR112">
        <f t="shared" si="129"/>
        <v>15</v>
      </c>
      <c r="AS112">
        <f t="shared" si="129"/>
        <v>12</v>
      </c>
      <c r="AT112">
        <f t="shared" si="129"/>
        <v>4</v>
      </c>
      <c r="AU112">
        <f t="shared" si="129"/>
        <v>31</v>
      </c>
      <c r="AV112">
        <f t="shared" si="129"/>
        <v>35</v>
      </c>
      <c r="AW112">
        <f t="shared" si="129"/>
        <v>8</v>
      </c>
      <c r="AX112">
        <f t="shared" si="129"/>
        <v>20</v>
      </c>
      <c r="AZ112">
        <f t="shared" si="125"/>
        <v>14</v>
      </c>
      <c r="BA112">
        <f t="shared" si="125"/>
        <v>25</v>
      </c>
      <c r="BB112">
        <f t="shared" si="125"/>
        <v>20</v>
      </c>
      <c r="BC112">
        <f t="shared" si="125"/>
        <v>42</v>
      </c>
      <c r="BD112">
        <f t="shared" si="125"/>
        <v>39</v>
      </c>
      <c r="BE112">
        <f t="shared" si="125"/>
        <v>26</v>
      </c>
      <c r="BF112">
        <f t="shared" si="125"/>
        <v>28</v>
      </c>
      <c r="BG112">
        <f t="shared" si="125"/>
        <v>45</v>
      </c>
      <c r="BH112">
        <f t="shared" si="125"/>
        <v>38</v>
      </c>
      <c r="BI112">
        <f t="shared" si="125"/>
        <v>2</v>
      </c>
      <c r="BJ112">
        <f t="shared" si="125"/>
        <v>31</v>
      </c>
      <c r="BK112">
        <f t="shared" si="125"/>
        <v>41</v>
      </c>
      <c r="BL112">
        <f t="shared" si="125"/>
        <v>37</v>
      </c>
      <c r="BM112">
        <f t="shared" si="125"/>
        <v>33</v>
      </c>
      <c r="BN112">
        <f t="shared" si="125"/>
        <v>40</v>
      </c>
      <c r="BO112">
        <f t="shared" si="125"/>
        <v>19</v>
      </c>
      <c r="BP112">
        <f aca="true" t="shared" si="130" ref="BP112:CS112">MATCH(BP$1,$E112:$AX112,0)</f>
        <v>36</v>
      </c>
      <c r="BQ112">
        <f t="shared" si="130"/>
        <v>29</v>
      </c>
      <c r="BR112">
        <f t="shared" si="130"/>
        <v>10</v>
      </c>
      <c r="BS112">
        <f t="shared" si="130"/>
        <v>46</v>
      </c>
      <c r="BT112">
        <f t="shared" si="130"/>
        <v>11</v>
      </c>
      <c r="BU112">
        <f t="shared" si="130"/>
        <v>18</v>
      </c>
      <c r="BV112">
        <f t="shared" si="130"/>
        <v>6</v>
      </c>
      <c r="BW112">
        <f t="shared" si="130"/>
        <v>24</v>
      </c>
      <c r="BX112">
        <f t="shared" si="130"/>
        <v>9</v>
      </c>
      <c r="BY112">
        <f t="shared" si="130"/>
        <v>21</v>
      </c>
      <c r="BZ112">
        <f t="shared" si="130"/>
        <v>5</v>
      </c>
      <c r="CA112">
        <f t="shared" si="130"/>
        <v>32</v>
      </c>
      <c r="CB112">
        <f t="shared" si="130"/>
        <v>13</v>
      </c>
      <c r="CC112">
        <f t="shared" si="130"/>
        <v>30</v>
      </c>
      <c r="CD112">
        <f t="shared" si="130"/>
        <v>43</v>
      </c>
      <c r="CE112">
        <f t="shared" si="130"/>
        <v>23</v>
      </c>
      <c r="CF112">
        <f t="shared" si="130"/>
        <v>35</v>
      </c>
      <c r="CG112">
        <f t="shared" si="130"/>
        <v>1</v>
      </c>
      <c r="CH112">
        <f t="shared" si="130"/>
        <v>44</v>
      </c>
      <c r="CI112">
        <f t="shared" si="130"/>
        <v>27</v>
      </c>
      <c r="CJ112">
        <f t="shared" si="130"/>
        <v>16</v>
      </c>
      <c r="CK112">
        <f t="shared" si="130"/>
        <v>12</v>
      </c>
      <c r="CL112">
        <f t="shared" si="130"/>
        <v>7</v>
      </c>
      <c r="CM112">
        <f t="shared" si="130"/>
        <v>8</v>
      </c>
      <c r="CN112">
        <f t="shared" si="130"/>
        <v>15</v>
      </c>
      <c r="CO112">
        <f t="shared" si="130"/>
        <v>3</v>
      </c>
      <c r="CP112">
        <f t="shared" si="130"/>
        <v>4</v>
      </c>
      <c r="CQ112">
        <f t="shared" si="130"/>
        <v>34</v>
      </c>
      <c r="CR112">
        <f t="shared" si="130"/>
        <v>17</v>
      </c>
      <c r="CS112">
        <f t="shared" si="130"/>
        <v>22</v>
      </c>
    </row>
    <row r="113" spans="2:97" ht="12.75" hidden="1">
      <c r="B113" t="s">
        <v>128</v>
      </c>
      <c r="E113">
        <f t="shared" si="123"/>
        <v>28</v>
      </c>
      <c r="F113">
        <f aca="true" t="shared" si="131" ref="F113:AX113">RANK(F102,$E102:$AX102)</f>
        <v>17</v>
      </c>
      <c r="G113">
        <f t="shared" si="131"/>
        <v>43</v>
      </c>
      <c r="H113">
        <f t="shared" si="131"/>
        <v>42</v>
      </c>
      <c r="I113">
        <f t="shared" si="131"/>
        <v>19</v>
      </c>
      <c r="J113">
        <f t="shared" si="131"/>
        <v>9</v>
      </c>
      <c r="K113">
        <f t="shared" si="131"/>
        <v>45</v>
      </c>
      <c r="L113">
        <f t="shared" si="131"/>
        <v>36</v>
      </c>
      <c r="M113">
        <f t="shared" si="131"/>
        <v>32</v>
      </c>
      <c r="N113">
        <f t="shared" si="131"/>
        <v>38</v>
      </c>
      <c r="O113">
        <f t="shared" si="131"/>
        <v>16</v>
      </c>
      <c r="P113">
        <f t="shared" si="131"/>
        <v>40</v>
      </c>
      <c r="Q113">
        <f t="shared" si="131"/>
        <v>29</v>
      </c>
      <c r="R113">
        <f t="shared" si="131"/>
        <v>37</v>
      </c>
      <c r="S113">
        <f t="shared" si="131"/>
        <v>34</v>
      </c>
      <c r="T113">
        <f t="shared" si="131"/>
        <v>21</v>
      </c>
      <c r="U113">
        <f t="shared" si="131"/>
        <v>14</v>
      </c>
      <c r="V113">
        <f t="shared" si="131"/>
        <v>30</v>
      </c>
      <c r="W113">
        <f t="shared" si="131"/>
        <v>11</v>
      </c>
      <c r="X113">
        <f t="shared" si="131"/>
        <v>2</v>
      </c>
      <c r="Y113">
        <f t="shared" si="131"/>
        <v>25</v>
      </c>
      <c r="Z113">
        <f t="shared" si="131"/>
        <v>46</v>
      </c>
      <c r="AA113">
        <f t="shared" si="131"/>
        <v>26</v>
      </c>
      <c r="AB113">
        <f t="shared" si="131"/>
        <v>24</v>
      </c>
      <c r="AC113">
        <f t="shared" si="131"/>
        <v>1</v>
      </c>
      <c r="AD113">
        <f t="shared" si="131"/>
        <v>4</v>
      </c>
      <c r="AE113">
        <f t="shared" si="131"/>
        <v>22</v>
      </c>
      <c r="AF113">
        <f t="shared" si="131"/>
        <v>5</v>
      </c>
      <c r="AG113">
        <f t="shared" si="131"/>
        <v>12</v>
      </c>
      <c r="AH113">
        <f t="shared" si="131"/>
        <v>44</v>
      </c>
      <c r="AI113">
        <f t="shared" si="131"/>
        <v>8</v>
      </c>
      <c r="AJ113">
        <f t="shared" si="131"/>
        <v>23</v>
      </c>
      <c r="AK113">
        <f t="shared" si="131"/>
        <v>7</v>
      </c>
      <c r="AL113">
        <f t="shared" si="131"/>
        <v>39</v>
      </c>
      <c r="AM113">
        <f t="shared" si="131"/>
        <v>35</v>
      </c>
      <c r="AN113">
        <f t="shared" si="131"/>
        <v>15</v>
      </c>
      <c r="AO113">
        <f t="shared" si="131"/>
        <v>41</v>
      </c>
      <c r="AP113">
        <f t="shared" si="131"/>
        <v>20</v>
      </c>
      <c r="AQ113">
        <f t="shared" si="131"/>
        <v>6</v>
      </c>
      <c r="AR113">
        <f t="shared" si="131"/>
        <v>13</v>
      </c>
      <c r="AS113">
        <f t="shared" si="131"/>
        <v>18</v>
      </c>
      <c r="AT113">
        <f t="shared" si="131"/>
        <v>3</v>
      </c>
      <c r="AU113">
        <f t="shared" si="131"/>
        <v>31</v>
      </c>
      <c r="AV113">
        <f t="shared" si="131"/>
        <v>10</v>
      </c>
      <c r="AW113">
        <f t="shared" si="131"/>
        <v>33</v>
      </c>
      <c r="AX113">
        <f t="shared" si="131"/>
        <v>27</v>
      </c>
      <c r="AZ113">
        <f t="shared" si="125"/>
        <v>25</v>
      </c>
      <c r="BA113">
        <f t="shared" si="125"/>
        <v>20</v>
      </c>
      <c r="BB113">
        <f t="shared" si="125"/>
        <v>42</v>
      </c>
      <c r="BC113">
        <f t="shared" si="125"/>
        <v>26</v>
      </c>
      <c r="BD113">
        <f t="shared" si="125"/>
        <v>28</v>
      </c>
      <c r="BE113">
        <f t="shared" si="125"/>
        <v>39</v>
      </c>
      <c r="BF113">
        <f t="shared" si="125"/>
        <v>33</v>
      </c>
      <c r="BG113">
        <f t="shared" si="125"/>
        <v>31</v>
      </c>
      <c r="BH113">
        <f t="shared" si="125"/>
        <v>6</v>
      </c>
      <c r="BI113">
        <f t="shared" si="125"/>
        <v>44</v>
      </c>
      <c r="BJ113">
        <f t="shared" si="125"/>
        <v>19</v>
      </c>
      <c r="BK113">
        <f t="shared" si="125"/>
        <v>29</v>
      </c>
      <c r="BL113">
        <f t="shared" si="125"/>
        <v>40</v>
      </c>
      <c r="BM113">
        <f t="shared" si="125"/>
        <v>17</v>
      </c>
      <c r="BN113">
        <f t="shared" si="125"/>
        <v>36</v>
      </c>
      <c r="BO113">
        <f t="shared" si="125"/>
        <v>11</v>
      </c>
      <c r="BP113">
        <f aca="true" t="shared" si="132" ref="BP113:CS114">MATCH(BP$1,$E113:$AX113,0)</f>
        <v>2</v>
      </c>
      <c r="BQ113">
        <f t="shared" si="132"/>
        <v>41</v>
      </c>
      <c r="BR113">
        <f t="shared" si="132"/>
        <v>5</v>
      </c>
      <c r="BS113">
        <f t="shared" si="132"/>
        <v>38</v>
      </c>
      <c r="BT113">
        <f t="shared" si="132"/>
        <v>16</v>
      </c>
      <c r="BU113">
        <f t="shared" si="132"/>
        <v>27</v>
      </c>
      <c r="BV113">
        <f t="shared" si="132"/>
        <v>32</v>
      </c>
      <c r="BW113">
        <f t="shared" si="132"/>
        <v>24</v>
      </c>
      <c r="BX113">
        <f t="shared" si="132"/>
        <v>21</v>
      </c>
      <c r="BY113">
        <f t="shared" si="132"/>
        <v>23</v>
      </c>
      <c r="BZ113">
        <f t="shared" si="132"/>
        <v>46</v>
      </c>
      <c r="CA113">
        <f t="shared" si="132"/>
        <v>1</v>
      </c>
      <c r="CB113">
        <f t="shared" si="132"/>
        <v>13</v>
      </c>
      <c r="CC113">
        <f t="shared" si="132"/>
        <v>18</v>
      </c>
      <c r="CD113">
        <f t="shared" si="132"/>
        <v>43</v>
      </c>
      <c r="CE113">
        <f t="shared" si="132"/>
        <v>9</v>
      </c>
      <c r="CF113">
        <f t="shared" si="132"/>
        <v>45</v>
      </c>
      <c r="CG113">
        <f t="shared" si="132"/>
        <v>15</v>
      </c>
      <c r="CH113">
        <f t="shared" si="132"/>
        <v>35</v>
      </c>
      <c r="CI113">
        <f t="shared" si="132"/>
        <v>8</v>
      </c>
      <c r="CJ113">
        <f t="shared" si="132"/>
        <v>14</v>
      </c>
      <c r="CK113">
        <f t="shared" si="132"/>
        <v>10</v>
      </c>
      <c r="CL113">
        <f t="shared" si="132"/>
        <v>34</v>
      </c>
      <c r="CM113">
        <f t="shared" si="132"/>
        <v>12</v>
      </c>
      <c r="CN113">
        <f t="shared" si="132"/>
        <v>37</v>
      </c>
      <c r="CO113">
        <f t="shared" si="132"/>
        <v>4</v>
      </c>
      <c r="CP113">
        <f t="shared" si="132"/>
        <v>3</v>
      </c>
      <c r="CQ113">
        <f t="shared" si="132"/>
        <v>30</v>
      </c>
      <c r="CR113">
        <f t="shared" si="132"/>
        <v>7</v>
      </c>
      <c r="CS113">
        <f t="shared" si="132"/>
        <v>22</v>
      </c>
    </row>
    <row r="114" spans="2:97" ht="12.75" hidden="1">
      <c r="B114" t="s">
        <v>127</v>
      </c>
      <c r="E114">
        <f t="shared" si="123"/>
        <v>5</v>
      </c>
      <c r="F114">
        <f aca="true" t="shared" si="133" ref="F114:AX114">RANK(F103,$E103:$AX103)</f>
        <v>28</v>
      </c>
      <c r="G114">
        <f t="shared" si="133"/>
        <v>42</v>
      </c>
      <c r="H114">
        <f t="shared" si="133"/>
        <v>44</v>
      </c>
      <c r="I114">
        <f t="shared" si="133"/>
        <v>21</v>
      </c>
      <c r="J114">
        <f t="shared" si="133"/>
        <v>18</v>
      </c>
      <c r="K114">
        <f t="shared" si="133"/>
        <v>19</v>
      </c>
      <c r="L114">
        <f t="shared" si="133"/>
        <v>41</v>
      </c>
      <c r="M114">
        <f t="shared" si="133"/>
        <v>11</v>
      </c>
      <c r="N114">
        <f t="shared" si="133"/>
        <v>30</v>
      </c>
      <c r="O114">
        <f t="shared" si="133"/>
        <v>6</v>
      </c>
      <c r="P114">
        <f t="shared" si="133"/>
        <v>40</v>
      </c>
      <c r="Q114">
        <f t="shared" si="133"/>
        <v>25</v>
      </c>
      <c r="R114">
        <f t="shared" si="133"/>
        <v>35</v>
      </c>
      <c r="S114">
        <f t="shared" si="133"/>
        <v>33</v>
      </c>
      <c r="T114">
        <f t="shared" si="133"/>
        <v>46</v>
      </c>
      <c r="U114">
        <f t="shared" si="133"/>
        <v>24</v>
      </c>
      <c r="V114">
        <f t="shared" si="133"/>
        <v>16</v>
      </c>
      <c r="W114">
        <f t="shared" si="133"/>
        <v>10</v>
      </c>
      <c r="X114">
        <f t="shared" si="133"/>
        <v>2</v>
      </c>
      <c r="Y114">
        <f t="shared" si="133"/>
        <v>37</v>
      </c>
      <c r="Z114">
        <f t="shared" si="133"/>
        <v>45</v>
      </c>
      <c r="AA114">
        <f t="shared" si="133"/>
        <v>32</v>
      </c>
      <c r="AB114">
        <f t="shared" si="133"/>
        <v>8</v>
      </c>
      <c r="AC114">
        <f t="shared" si="133"/>
        <v>3</v>
      </c>
      <c r="AD114">
        <f t="shared" si="133"/>
        <v>1</v>
      </c>
      <c r="AE114">
        <f t="shared" si="133"/>
        <v>36</v>
      </c>
      <c r="AF114">
        <f t="shared" si="133"/>
        <v>38</v>
      </c>
      <c r="AG114">
        <f t="shared" si="133"/>
        <v>23</v>
      </c>
      <c r="AH114">
        <f t="shared" si="133"/>
        <v>26</v>
      </c>
      <c r="AI114">
        <f t="shared" si="133"/>
        <v>22</v>
      </c>
      <c r="AJ114">
        <f t="shared" si="133"/>
        <v>29</v>
      </c>
      <c r="AK114">
        <f t="shared" si="133"/>
        <v>9</v>
      </c>
      <c r="AL114">
        <f t="shared" si="133"/>
        <v>20</v>
      </c>
      <c r="AM114">
        <f t="shared" si="133"/>
        <v>17</v>
      </c>
      <c r="AN114">
        <f t="shared" si="133"/>
        <v>12</v>
      </c>
      <c r="AO114">
        <f t="shared" si="133"/>
        <v>34</v>
      </c>
      <c r="AP114">
        <f t="shared" si="133"/>
        <v>27</v>
      </c>
      <c r="AQ114">
        <f t="shared" si="133"/>
        <v>4</v>
      </c>
      <c r="AR114">
        <f t="shared" si="133"/>
        <v>7</v>
      </c>
      <c r="AS114">
        <f t="shared" si="133"/>
        <v>14</v>
      </c>
      <c r="AT114">
        <f t="shared" si="133"/>
        <v>15</v>
      </c>
      <c r="AU114">
        <f t="shared" si="133"/>
        <v>31</v>
      </c>
      <c r="AV114">
        <f t="shared" si="133"/>
        <v>43</v>
      </c>
      <c r="AW114">
        <f t="shared" si="133"/>
        <v>13</v>
      </c>
      <c r="AX114">
        <f t="shared" si="133"/>
        <v>39</v>
      </c>
      <c r="AZ114">
        <f t="shared" si="125"/>
        <v>26</v>
      </c>
      <c r="BA114">
        <f t="shared" si="125"/>
        <v>20</v>
      </c>
      <c r="BB114">
        <f t="shared" si="125"/>
        <v>25</v>
      </c>
      <c r="BC114">
        <f t="shared" si="125"/>
        <v>39</v>
      </c>
      <c r="BD114">
        <f t="shared" si="125"/>
        <v>1</v>
      </c>
      <c r="BE114">
        <f t="shared" si="125"/>
        <v>11</v>
      </c>
      <c r="BF114">
        <f t="shared" si="125"/>
        <v>40</v>
      </c>
      <c r="BG114">
        <f t="shared" si="125"/>
        <v>24</v>
      </c>
      <c r="BH114">
        <f t="shared" si="125"/>
        <v>33</v>
      </c>
      <c r="BI114">
        <f t="shared" si="125"/>
        <v>19</v>
      </c>
      <c r="BJ114">
        <f t="shared" si="125"/>
        <v>9</v>
      </c>
      <c r="BK114">
        <f t="shared" si="125"/>
        <v>36</v>
      </c>
      <c r="BL114">
        <f t="shared" si="125"/>
        <v>45</v>
      </c>
      <c r="BM114">
        <f t="shared" si="125"/>
        <v>41</v>
      </c>
      <c r="BN114">
        <f t="shared" si="125"/>
        <v>42</v>
      </c>
      <c r="BO114">
        <f t="shared" si="125"/>
        <v>18</v>
      </c>
      <c r="BP114">
        <f t="shared" si="132"/>
        <v>35</v>
      </c>
      <c r="BQ114">
        <f t="shared" si="132"/>
        <v>6</v>
      </c>
      <c r="BR114">
        <f t="shared" si="132"/>
        <v>7</v>
      </c>
      <c r="BS114">
        <f t="shared" si="132"/>
        <v>34</v>
      </c>
      <c r="BT114">
        <f t="shared" si="132"/>
        <v>5</v>
      </c>
      <c r="BU114">
        <f t="shared" si="132"/>
        <v>31</v>
      </c>
      <c r="BV114">
        <f t="shared" si="132"/>
        <v>29</v>
      </c>
      <c r="BW114">
        <f t="shared" si="132"/>
        <v>17</v>
      </c>
      <c r="BX114">
        <f t="shared" si="132"/>
        <v>13</v>
      </c>
      <c r="BY114">
        <f t="shared" si="132"/>
        <v>30</v>
      </c>
      <c r="BZ114">
        <f t="shared" si="132"/>
        <v>38</v>
      </c>
      <c r="CA114">
        <f t="shared" si="132"/>
        <v>2</v>
      </c>
      <c r="CB114">
        <f t="shared" si="132"/>
        <v>32</v>
      </c>
      <c r="CC114">
        <f t="shared" si="132"/>
        <v>10</v>
      </c>
      <c r="CD114">
        <f t="shared" si="132"/>
        <v>43</v>
      </c>
      <c r="CE114">
        <f t="shared" si="132"/>
        <v>23</v>
      </c>
      <c r="CF114">
        <f t="shared" si="132"/>
        <v>15</v>
      </c>
      <c r="CG114">
        <f t="shared" si="132"/>
        <v>37</v>
      </c>
      <c r="CH114">
        <f t="shared" si="132"/>
        <v>14</v>
      </c>
      <c r="CI114">
        <f t="shared" si="132"/>
        <v>27</v>
      </c>
      <c r="CJ114">
        <f t="shared" si="132"/>
        <v>21</v>
      </c>
      <c r="CK114">
        <f t="shared" si="132"/>
        <v>28</v>
      </c>
      <c r="CL114">
        <f t="shared" si="132"/>
        <v>46</v>
      </c>
      <c r="CM114">
        <f t="shared" si="132"/>
        <v>12</v>
      </c>
      <c r="CN114">
        <f t="shared" si="132"/>
        <v>8</v>
      </c>
      <c r="CO114">
        <f t="shared" si="132"/>
        <v>3</v>
      </c>
      <c r="CP114">
        <f t="shared" si="132"/>
        <v>44</v>
      </c>
      <c r="CQ114">
        <f t="shared" si="132"/>
        <v>4</v>
      </c>
      <c r="CR114">
        <f t="shared" si="132"/>
        <v>22</v>
      </c>
      <c r="CS114">
        <f t="shared" si="132"/>
        <v>16</v>
      </c>
    </row>
    <row r="115" spans="2:97" ht="12.75" hidden="1">
      <c r="B115" t="s">
        <v>113</v>
      </c>
      <c r="E115">
        <f t="shared" si="123"/>
        <v>36</v>
      </c>
      <c r="F115">
        <f aca="true" t="shared" si="134" ref="F115:AX115">RANK(F104,$E104:$AX104)</f>
        <v>14</v>
      </c>
      <c r="G115">
        <f t="shared" si="134"/>
        <v>45</v>
      </c>
      <c r="H115">
        <f t="shared" si="134"/>
        <v>44</v>
      </c>
      <c r="I115">
        <f t="shared" si="134"/>
        <v>16</v>
      </c>
      <c r="J115">
        <f t="shared" si="134"/>
        <v>5</v>
      </c>
      <c r="K115">
        <f t="shared" si="134"/>
        <v>32</v>
      </c>
      <c r="L115">
        <f t="shared" si="134"/>
        <v>30</v>
      </c>
      <c r="M115">
        <f t="shared" si="134"/>
        <v>40</v>
      </c>
      <c r="N115">
        <f t="shared" si="134"/>
        <v>17</v>
      </c>
      <c r="O115">
        <f t="shared" si="134"/>
        <v>20</v>
      </c>
      <c r="P115">
        <f t="shared" si="134"/>
        <v>42</v>
      </c>
      <c r="Q115">
        <f t="shared" si="134"/>
        <v>38</v>
      </c>
      <c r="R115">
        <f t="shared" si="134"/>
        <v>37</v>
      </c>
      <c r="S115">
        <f t="shared" si="134"/>
        <v>26</v>
      </c>
      <c r="T115">
        <f t="shared" si="134"/>
        <v>35</v>
      </c>
      <c r="U115">
        <f t="shared" si="134"/>
        <v>22</v>
      </c>
      <c r="V115">
        <f t="shared" si="134"/>
        <v>19</v>
      </c>
      <c r="W115">
        <f t="shared" si="134"/>
        <v>31</v>
      </c>
      <c r="X115">
        <f t="shared" si="134"/>
        <v>3</v>
      </c>
      <c r="Y115">
        <f t="shared" si="134"/>
        <v>18</v>
      </c>
      <c r="Z115">
        <f t="shared" si="134"/>
        <v>46</v>
      </c>
      <c r="AA115">
        <f t="shared" si="134"/>
        <v>27</v>
      </c>
      <c r="AB115">
        <f t="shared" si="134"/>
        <v>33</v>
      </c>
      <c r="AC115">
        <f t="shared" si="134"/>
        <v>2</v>
      </c>
      <c r="AD115">
        <f t="shared" si="134"/>
        <v>1</v>
      </c>
      <c r="AE115">
        <f t="shared" si="134"/>
        <v>39</v>
      </c>
      <c r="AF115">
        <f t="shared" si="134"/>
        <v>15</v>
      </c>
      <c r="AG115">
        <f t="shared" si="134"/>
        <v>13</v>
      </c>
      <c r="AH115">
        <f t="shared" si="134"/>
        <v>24</v>
      </c>
      <c r="AI115">
        <f t="shared" si="134"/>
        <v>11</v>
      </c>
      <c r="AJ115">
        <f t="shared" si="134"/>
        <v>21</v>
      </c>
      <c r="AK115">
        <f t="shared" si="134"/>
        <v>4</v>
      </c>
      <c r="AL115">
        <f t="shared" si="134"/>
        <v>41</v>
      </c>
      <c r="AM115">
        <f t="shared" si="134"/>
        <v>23</v>
      </c>
      <c r="AN115">
        <f t="shared" si="134"/>
        <v>6</v>
      </c>
      <c r="AO115">
        <f t="shared" si="134"/>
        <v>43</v>
      </c>
      <c r="AP115">
        <f t="shared" si="134"/>
        <v>28</v>
      </c>
      <c r="AQ115">
        <f t="shared" si="134"/>
        <v>10</v>
      </c>
      <c r="AR115">
        <f t="shared" si="134"/>
        <v>9</v>
      </c>
      <c r="AS115">
        <f t="shared" si="134"/>
        <v>12</v>
      </c>
      <c r="AT115">
        <f t="shared" si="134"/>
        <v>8</v>
      </c>
      <c r="AU115">
        <f t="shared" si="134"/>
        <v>34</v>
      </c>
      <c r="AV115">
        <f t="shared" si="134"/>
        <v>7</v>
      </c>
      <c r="AW115">
        <f t="shared" si="134"/>
        <v>25</v>
      </c>
      <c r="AX115">
        <f t="shared" si="134"/>
        <v>29</v>
      </c>
      <c r="AZ115">
        <f t="shared" si="125"/>
        <v>26</v>
      </c>
      <c r="BA115">
        <f t="shared" si="125"/>
        <v>25</v>
      </c>
      <c r="BB115">
        <f t="shared" si="125"/>
        <v>20</v>
      </c>
      <c r="BC115">
        <f t="shared" si="125"/>
        <v>33</v>
      </c>
      <c r="BD115">
        <f t="shared" si="125"/>
        <v>6</v>
      </c>
      <c r="BE115">
        <f t="shared" si="125"/>
        <v>36</v>
      </c>
      <c r="BF115">
        <f t="shared" si="125"/>
        <v>44</v>
      </c>
      <c r="BG115">
        <f t="shared" si="125"/>
        <v>42</v>
      </c>
      <c r="BH115">
        <f t="shared" si="125"/>
        <v>40</v>
      </c>
      <c r="BI115">
        <f t="shared" si="125"/>
        <v>39</v>
      </c>
      <c r="BJ115">
        <f aca="true" t="shared" si="135" ref="BJ115:BS119">MATCH(BJ$1,$E115:$AX115,0)</f>
        <v>31</v>
      </c>
      <c r="BK115">
        <f t="shared" si="135"/>
        <v>41</v>
      </c>
      <c r="BL115">
        <f t="shared" si="135"/>
        <v>29</v>
      </c>
      <c r="BM115">
        <f t="shared" si="135"/>
        <v>2</v>
      </c>
      <c r="BN115">
        <f t="shared" si="135"/>
        <v>28</v>
      </c>
      <c r="BO115">
        <f t="shared" si="135"/>
        <v>5</v>
      </c>
      <c r="BP115">
        <f t="shared" si="135"/>
        <v>10</v>
      </c>
      <c r="BQ115">
        <f t="shared" si="135"/>
        <v>21</v>
      </c>
      <c r="BR115">
        <f t="shared" si="135"/>
        <v>18</v>
      </c>
      <c r="BS115">
        <f t="shared" si="135"/>
        <v>11</v>
      </c>
      <c r="BT115">
        <f aca="true" t="shared" si="136" ref="BT115:CC119">MATCH(BT$1,$E115:$AX115,0)</f>
        <v>32</v>
      </c>
      <c r="BU115">
        <f t="shared" si="136"/>
        <v>17</v>
      </c>
      <c r="BV115">
        <f t="shared" si="136"/>
        <v>35</v>
      </c>
      <c r="BW115">
        <f t="shared" si="136"/>
        <v>30</v>
      </c>
      <c r="BX115">
        <f t="shared" si="136"/>
        <v>45</v>
      </c>
      <c r="BY115">
        <f t="shared" si="136"/>
        <v>15</v>
      </c>
      <c r="BZ115">
        <f t="shared" si="136"/>
        <v>23</v>
      </c>
      <c r="CA115">
        <f t="shared" si="136"/>
        <v>38</v>
      </c>
      <c r="CB115">
        <f t="shared" si="136"/>
        <v>46</v>
      </c>
      <c r="CC115">
        <f t="shared" si="136"/>
        <v>8</v>
      </c>
      <c r="CD115">
        <f aca="true" t="shared" si="137" ref="CD115:CM119">MATCH(CD$1,$E115:$AX115,0)</f>
        <v>19</v>
      </c>
      <c r="CE115">
        <f t="shared" si="137"/>
        <v>7</v>
      </c>
      <c r="CF115">
        <f t="shared" si="137"/>
        <v>24</v>
      </c>
      <c r="CG115">
        <f t="shared" si="137"/>
        <v>43</v>
      </c>
      <c r="CH115">
        <f t="shared" si="137"/>
        <v>16</v>
      </c>
      <c r="CI115">
        <f t="shared" si="137"/>
        <v>1</v>
      </c>
      <c r="CJ115">
        <f t="shared" si="137"/>
        <v>14</v>
      </c>
      <c r="CK115">
        <f t="shared" si="137"/>
        <v>13</v>
      </c>
      <c r="CL115">
        <f t="shared" si="137"/>
        <v>27</v>
      </c>
      <c r="CM115">
        <f t="shared" si="137"/>
        <v>9</v>
      </c>
      <c r="CN115">
        <f aca="true" t="shared" si="138" ref="CN115:CS119">MATCH(CN$1,$E115:$AX115,0)</f>
        <v>34</v>
      </c>
      <c r="CO115">
        <f t="shared" si="138"/>
        <v>12</v>
      </c>
      <c r="CP115">
        <f t="shared" si="138"/>
        <v>37</v>
      </c>
      <c r="CQ115">
        <f t="shared" si="138"/>
        <v>4</v>
      </c>
      <c r="CR115">
        <f t="shared" si="138"/>
        <v>3</v>
      </c>
      <c r="CS115">
        <f t="shared" si="138"/>
        <v>22</v>
      </c>
    </row>
    <row r="116" spans="2:97" ht="12.75" hidden="1">
      <c r="B116" t="s">
        <v>109</v>
      </c>
      <c r="E116">
        <f aca="true" t="shared" si="139" ref="E116:AX116">RANK(E105,$E105:$AX105)</f>
        <v>24</v>
      </c>
      <c r="F116">
        <f t="shared" si="139"/>
        <v>28</v>
      </c>
      <c r="G116">
        <f t="shared" si="139"/>
        <v>22</v>
      </c>
      <c r="H116">
        <f t="shared" si="139"/>
        <v>46</v>
      </c>
      <c r="I116">
        <f t="shared" si="139"/>
        <v>31</v>
      </c>
      <c r="J116">
        <f t="shared" si="139"/>
        <v>6</v>
      </c>
      <c r="K116">
        <f t="shared" si="139"/>
        <v>33</v>
      </c>
      <c r="L116">
        <f t="shared" si="139"/>
        <v>40</v>
      </c>
      <c r="M116">
        <f t="shared" si="139"/>
        <v>43</v>
      </c>
      <c r="N116">
        <f t="shared" si="139"/>
        <v>42</v>
      </c>
      <c r="O116">
        <f t="shared" si="139"/>
        <v>26</v>
      </c>
      <c r="P116">
        <f t="shared" si="139"/>
        <v>44</v>
      </c>
      <c r="Q116">
        <f t="shared" si="139"/>
        <v>35</v>
      </c>
      <c r="R116">
        <f t="shared" si="139"/>
        <v>37</v>
      </c>
      <c r="S116">
        <f t="shared" si="139"/>
        <v>32</v>
      </c>
      <c r="T116">
        <f t="shared" si="139"/>
        <v>45</v>
      </c>
      <c r="U116">
        <f t="shared" si="139"/>
        <v>17</v>
      </c>
      <c r="V116">
        <f t="shared" si="139"/>
        <v>16</v>
      </c>
      <c r="W116">
        <f t="shared" si="139"/>
        <v>18</v>
      </c>
      <c r="X116">
        <f t="shared" si="139"/>
        <v>3</v>
      </c>
      <c r="Y116">
        <f t="shared" si="139"/>
        <v>13</v>
      </c>
      <c r="Z116">
        <f t="shared" si="139"/>
        <v>30</v>
      </c>
      <c r="AA116">
        <f t="shared" si="139"/>
        <v>27</v>
      </c>
      <c r="AB116">
        <f t="shared" si="139"/>
        <v>25</v>
      </c>
      <c r="AC116">
        <f t="shared" si="139"/>
        <v>2</v>
      </c>
      <c r="AD116">
        <f t="shared" si="139"/>
        <v>11</v>
      </c>
      <c r="AE116">
        <f t="shared" si="139"/>
        <v>36</v>
      </c>
      <c r="AF116">
        <f t="shared" si="139"/>
        <v>1</v>
      </c>
      <c r="AG116">
        <f t="shared" si="139"/>
        <v>9</v>
      </c>
      <c r="AH116">
        <f t="shared" si="139"/>
        <v>29</v>
      </c>
      <c r="AI116">
        <f t="shared" si="139"/>
        <v>20</v>
      </c>
      <c r="AJ116">
        <f t="shared" si="139"/>
        <v>21</v>
      </c>
      <c r="AK116">
        <f t="shared" si="139"/>
        <v>8</v>
      </c>
      <c r="AL116">
        <f t="shared" si="139"/>
        <v>39</v>
      </c>
      <c r="AM116">
        <f t="shared" si="139"/>
        <v>12</v>
      </c>
      <c r="AN116">
        <f t="shared" si="139"/>
        <v>4</v>
      </c>
      <c r="AO116">
        <f t="shared" si="139"/>
        <v>34</v>
      </c>
      <c r="AP116">
        <f t="shared" si="139"/>
        <v>15</v>
      </c>
      <c r="AQ116">
        <f t="shared" si="139"/>
        <v>7</v>
      </c>
      <c r="AR116">
        <f t="shared" si="139"/>
        <v>10</v>
      </c>
      <c r="AS116">
        <f t="shared" si="139"/>
        <v>23</v>
      </c>
      <c r="AT116">
        <f t="shared" si="139"/>
        <v>5</v>
      </c>
      <c r="AU116">
        <f t="shared" si="139"/>
        <v>41</v>
      </c>
      <c r="AV116">
        <f t="shared" si="139"/>
        <v>14</v>
      </c>
      <c r="AW116">
        <f t="shared" si="139"/>
        <v>19</v>
      </c>
      <c r="AX116">
        <f t="shared" si="139"/>
        <v>38</v>
      </c>
      <c r="AZ116">
        <f t="shared" si="125"/>
        <v>28</v>
      </c>
      <c r="BA116">
        <f t="shared" si="125"/>
        <v>25</v>
      </c>
      <c r="BB116">
        <f t="shared" si="125"/>
        <v>20</v>
      </c>
      <c r="BC116">
        <f t="shared" si="125"/>
        <v>36</v>
      </c>
      <c r="BD116">
        <f t="shared" si="125"/>
        <v>42</v>
      </c>
      <c r="BE116">
        <f t="shared" si="125"/>
        <v>6</v>
      </c>
      <c r="BF116">
        <f t="shared" si="125"/>
        <v>39</v>
      </c>
      <c r="BG116">
        <f t="shared" si="125"/>
        <v>33</v>
      </c>
      <c r="BH116">
        <f t="shared" si="125"/>
        <v>29</v>
      </c>
      <c r="BI116">
        <f t="shared" si="125"/>
        <v>40</v>
      </c>
      <c r="BJ116">
        <f t="shared" si="135"/>
        <v>26</v>
      </c>
      <c r="BK116">
        <f t="shared" si="135"/>
        <v>35</v>
      </c>
      <c r="BL116">
        <f t="shared" si="135"/>
        <v>21</v>
      </c>
      <c r="BM116">
        <f t="shared" si="135"/>
        <v>44</v>
      </c>
      <c r="BN116">
        <f t="shared" si="135"/>
        <v>38</v>
      </c>
      <c r="BO116">
        <f t="shared" si="135"/>
        <v>18</v>
      </c>
      <c r="BP116">
        <f t="shared" si="135"/>
        <v>17</v>
      </c>
      <c r="BQ116">
        <f t="shared" si="135"/>
        <v>19</v>
      </c>
      <c r="BR116">
        <f t="shared" si="135"/>
        <v>45</v>
      </c>
      <c r="BS116">
        <f t="shared" si="135"/>
        <v>31</v>
      </c>
      <c r="BT116">
        <f t="shared" si="136"/>
        <v>32</v>
      </c>
      <c r="BU116">
        <f t="shared" si="136"/>
        <v>3</v>
      </c>
      <c r="BV116">
        <f t="shared" si="136"/>
        <v>41</v>
      </c>
      <c r="BW116">
        <f t="shared" si="136"/>
        <v>1</v>
      </c>
      <c r="BX116">
        <f t="shared" si="136"/>
        <v>24</v>
      </c>
      <c r="BY116">
        <f t="shared" si="136"/>
        <v>11</v>
      </c>
      <c r="BZ116">
        <f t="shared" si="136"/>
        <v>23</v>
      </c>
      <c r="CA116">
        <f t="shared" si="136"/>
        <v>2</v>
      </c>
      <c r="CB116">
        <f t="shared" si="136"/>
        <v>30</v>
      </c>
      <c r="CC116">
        <f t="shared" si="136"/>
        <v>22</v>
      </c>
      <c r="CD116">
        <f t="shared" si="137"/>
        <v>5</v>
      </c>
      <c r="CE116">
        <f t="shared" si="137"/>
        <v>15</v>
      </c>
      <c r="CF116">
        <f t="shared" si="137"/>
        <v>7</v>
      </c>
      <c r="CG116">
        <f t="shared" si="137"/>
        <v>37</v>
      </c>
      <c r="CH116">
        <f t="shared" si="137"/>
        <v>13</v>
      </c>
      <c r="CI116">
        <f t="shared" si="137"/>
        <v>27</v>
      </c>
      <c r="CJ116">
        <f t="shared" si="137"/>
        <v>14</v>
      </c>
      <c r="CK116">
        <f t="shared" si="137"/>
        <v>46</v>
      </c>
      <c r="CL116">
        <f t="shared" si="137"/>
        <v>34</v>
      </c>
      <c r="CM116">
        <f t="shared" si="137"/>
        <v>8</v>
      </c>
      <c r="CN116">
        <f t="shared" si="138"/>
        <v>43</v>
      </c>
      <c r="CO116">
        <f t="shared" si="138"/>
        <v>10</v>
      </c>
      <c r="CP116">
        <f t="shared" si="138"/>
        <v>9</v>
      </c>
      <c r="CQ116">
        <f t="shared" si="138"/>
        <v>12</v>
      </c>
      <c r="CR116">
        <f t="shared" si="138"/>
        <v>16</v>
      </c>
      <c r="CS116">
        <f t="shared" si="138"/>
        <v>4</v>
      </c>
    </row>
    <row r="117" spans="2:97" ht="12.75" hidden="1">
      <c r="B117" t="s">
        <v>110</v>
      </c>
      <c r="E117">
        <f aca="true" t="shared" si="140" ref="E117:AX117">RANK(E106,$E106:$AX106)</f>
        <v>31</v>
      </c>
      <c r="F117">
        <f t="shared" si="140"/>
        <v>9</v>
      </c>
      <c r="G117">
        <f t="shared" si="140"/>
        <v>25</v>
      </c>
      <c r="H117">
        <f t="shared" si="140"/>
        <v>46</v>
      </c>
      <c r="I117">
        <f t="shared" si="140"/>
        <v>15</v>
      </c>
      <c r="J117">
        <f t="shared" si="140"/>
        <v>33</v>
      </c>
      <c r="K117">
        <f t="shared" si="140"/>
        <v>45</v>
      </c>
      <c r="L117">
        <f t="shared" si="140"/>
        <v>40</v>
      </c>
      <c r="M117">
        <f t="shared" si="140"/>
        <v>41</v>
      </c>
      <c r="N117">
        <f t="shared" si="140"/>
        <v>30</v>
      </c>
      <c r="O117">
        <f t="shared" si="140"/>
        <v>13</v>
      </c>
      <c r="P117">
        <f t="shared" si="140"/>
        <v>24</v>
      </c>
      <c r="Q117">
        <f t="shared" si="140"/>
        <v>43</v>
      </c>
      <c r="R117">
        <f t="shared" si="140"/>
        <v>36</v>
      </c>
      <c r="S117">
        <f t="shared" si="140"/>
        <v>27</v>
      </c>
      <c r="T117">
        <f t="shared" si="140"/>
        <v>44</v>
      </c>
      <c r="U117">
        <f t="shared" si="140"/>
        <v>39</v>
      </c>
      <c r="V117">
        <f t="shared" si="140"/>
        <v>10</v>
      </c>
      <c r="W117">
        <f t="shared" si="140"/>
        <v>14</v>
      </c>
      <c r="X117">
        <f t="shared" si="140"/>
        <v>23</v>
      </c>
      <c r="Y117">
        <f t="shared" si="140"/>
        <v>29</v>
      </c>
      <c r="Z117">
        <f t="shared" si="140"/>
        <v>19</v>
      </c>
      <c r="AA117">
        <f t="shared" si="140"/>
        <v>35</v>
      </c>
      <c r="AB117">
        <f t="shared" si="140"/>
        <v>5</v>
      </c>
      <c r="AC117">
        <f t="shared" si="140"/>
        <v>1</v>
      </c>
      <c r="AD117">
        <f t="shared" si="140"/>
        <v>2</v>
      </c>
      <c r="AE117">
        <f t="shared" si="140"/>
        <v>11</v>
      </c>
      <c r="AF117">
        <f t="shared" si="140"/>
        <v>3</v>
      </c>
      <c r="AG117">
        <f t="shared" si="140"/>
        <v>22</v>
      </c>
      <c r="AH117">
        <f t="shared" si="140"/>
        <v>7</v>
      </c>
      <c r="AI117">
        <f t="shared" si="140"/>
        <v>18</v>
      </c>
      <c r="AJ117">
        <f t="shared" si="140"/>
        <v>42</v>
      </c>
      <c r="AK117">
        <f t="shared" si="140"/>
        <v>6</v>
      </c>
      <c r="AL117">
        <f t="shared" si="140"/>
        <v>32</v>
      </c>
      <c r="AM117">
        <f t="shared" si="140"/>
        <v>8</v>
      </c>
      <c r="AN117">
        <f t="shared" si="140"/>
        <v>17</v>
      </c>
      <c r="AO117">
        <f t="shared" si="140"/>
        <v>34</v>
      </c>
      <c r="AP117">
        <f t="shared" si="140"/>
        <v>16</v>
      </c>
      <c r="AQ117">
        <f t="shared" si="140"/>
        <v>20</v>
      </c>
      <c r="AR117">
        <f t="shared" si="140"/>
        <v>21</v>
      </c>
      <c r="AS117">
        <f t="shared" si="140"/>
        <v>26</v>
      </c>
      <c r="AT117">
        <f t="shared" si="140"/>
        <v>4</v>
      </c>
      <c r="AU117">
        <f t="shared" si="140"/>
        <v>38</v>
      </c>
      <c r="AV117">
        <f t="shared" si="140"/>
        <v>12</v>
      </c>
      <c r="AW117">
        <f t="shared" si="140"/>
        <v>28</v>
      </c>
      <c r="AX117">
        <f t="shared" si="140"/>
        <v>37</v>
      </c>
      <c r="AZ117">
        <f t="shared" si="125"/>
        <v>25</v>
      </c>
      <c r="BA117">
        <f t="shared" si="125"/>
        <v>26</v>
      </c>
      <c r="BB117">
        <f t="shared" si="125"/>
        <v>28</v>
      </c>
      <c r="BC117">
        <f t="shared" si="125"/>
        <v>42</v>
      </c>
      <c r="BD117">
        <f t="shared" si="125"/>
        <v>24</v>
      </c>
      <c r="BE117">
        <f t="shared" si="125"/>
        <v>33</v>
      </c>
      <c r="BF117">
        <f t="shared" si="125"/>
        <v>30</v>
      </c>
      <c r="BG117">
        <f t="shared" si="125"/>
        <v>35</v>
      </c>
      <c r="BH117">
        <f t="shared" si="125"/>
        <v>2</v>
      </c>
      <c r="BI117">
        <f t="shared" si="125"/>
        <v>18</v>
      </c>
      <c r="BJ117">
        <f t="shared" si="135"/>
        <v>27</v>
      </c>
      <c r="BK117">
        <f t="shared" si="135"/>
        <v>44</v>
      </c>
      <c r="BL117">
        <f t="shared" si="135"/>
        <v>11</v>
      </c>
      <c r="BM117">
        <f t="shared" si="135"/>
        <v>19</v>
      </c>
      <c r="BN117">
        <f t="shared" si="135"/>
        <v>5</v>
      </c>
      <c r="BO117">
        <f t="shared" si="135"/>
        <v>38</v>
      </c>
      <c r="BP117">
        <f t="shared" si="135"/>
        <v>36</v>
      </c>
      <c r="BQ117">
        <f t="shared" si="135"/>
        <v>31</v>
      </c>
      <c r="BR117">
        <f t="shared" si="135"/>
        <v>22</v>
      </c>
      <c r="BS117">
        <f t="shared" si="135"/>
        <v>39</v>
      </c>
      <c r="BT117">
        <f t="shared" si="136"/>
        <v>40</v>
      </c>
      <c r="BU117">
        <f t="shared" si="136"/>
        <v>29</v>
      </c>
      <c r="BV117">
        <f t="shared" si="136"/>
        <v>20</v>
      </c>
      <c r="BW117">
        <f t="shared" si="136"/>
        <v>12</v>
      </c>
      <c r="BX117">
        <f t="shared" si="136"/>
        <v>3</v>
      </c>
      <c r="BY117">
        <f t="shared" si="136"/>
        <v>41</v>
      </c>
      <c r="BZ117">
        <f t="shared" si="136"/>
        <v>15</v>
      </c>
      <c r="CA117">
        <f t="shared" si="136"/>
        <v>45</v>
      </c>
      <c r="CB117">
        <f t="shared" si="136"/>
        <v>21</v>
      </c>
      <c r="CC117">
        <f t="shared" si="136"/>
        <v>10</v>
      </c>
      <c r="CD117">
        <f t="shared" si="137"/>
        <v>1</v>
      </c>
      <c r="CE117">
        <f t="shared" si="137"/>
        <v>34</v>
      </c>
      <c r="CF117">
        <f t="shared" si="137"/>
        <v>6</v>
      </c>
      <c r="CG117">
        <f t="shared" si="137"/>
        <v>37</v>
      </c>
      <c r="CH117">
        <f t="shared" si="137"/>
        <v>23</v>
      </c>
      <c r="CI117">
        <f t="shared" si="137"/>
        <v>14</v>
      </c>
      <c r="CJ117">
        <f t="shared" si="137"/>
        <v>46</v>
      </c>
      <c r="CK117">
        <f t="shared" si="137"/>
        <v>43</v>
      </c>
      <c r="CL117">
        <f t="shared" si="137"/>
        <v>17</v>
      </c>
      <c r="CM117">
        <f t="shared" si="137"/>
        <v>8</v>
      </c>
      <c r="CN117">
        <f t="shared" si="138"/>
        <v>9</v>
      </c>
      <c r="CO117">
        <f t="shared" si="138"/>
        <v>32</v>
      </c>
      <c r="CP117">
        <f t="shared" si="138"/>
        <v>13</v>
      </c>
      <c r="CQ117">
        <f t="shared" si="138"/>
        <v>16</v>
      </c>
      <c r="CR117">
        <f t="shared" si="138"/>
        <v>7</v>
      </c>
      <c r="CS117">
        <f t="shared" si="138"/>
        <v>4</v>
      </c>
    </row>
    <row r="118" spans="2:97" ht="12.75" hidden="1">
      <c r="B118" t="s">
        <v>111</v>
      </c>
      <c r="E118">
        <f aca="true" t="shared" si="141" ref="E118:AX118">RANK(E107,$E107:$AX107)</f>
        <v>36</v>
      </c>
      <c r="F118">
        <f t="shared" si="141"/>
        <v>14</v>
      </c>
      <c r="G118">
        <f t="shared" si="141"/>
        <v>34</v>
      </c>
      <c r="H118">
        <f t="shared" si="141"/>
        <v>39</v>
      </c>
      <c r="I118">
        <f t="shared" si="141"/>
        <v>38</v>
      </c>
      <c r="J118">
        <f t="shared" si="141"/>
        <v>26</v>
      </c>
      <c r="K118">
        <f t="shared" si="141"/>
        <v>41</v>
      </c>
      <c r="L118">
        <f t="shared" si="141"/>
        <v>29</v>
      </c>
      <c r="M118">
        <f t="shared" si="141"/>
        <v>25</v>
      </c>
      <c r="N118">
        <f t="shared" si="141"/>
        <v>30</v>
      </c>
      <c r="O118">
        <f t="shared" si="141"/>
        <v>3</v>
      </c>
      <c r="P118">
        <f t="shared" si="141"/>
        <v>45</v>
      </c>
      <c r="Q118">
        <f t="shared" si="141"/>
        <v>42</v>
      </c>
      <c r="R118">
        <f t="shared" si="141"/>
        <v>46</v>
      </c>
      <c r="S118">
        <f t="shared" si="141"/>
        <v>37</v>
      </c>
      <c r="T118">
        <f t="shared" si="141"/>
        <v>43</v>
      </c>
      <c r="U118">
        <f t="shared" si="141"/>
        <v>44</v>
      </c>
      <c r="V118">
        <f t="shared" si="141"/>
        <v>17</v>
      </c>
      <c r="W118">
        <f t="shared" si="141"/>
        <v>33</v>
      </c>
      <c r="X118">
        <f t="shared" si="141"/>
        <v>23</v>
      </c>
      <c r="Y118">
        <f t="shared" si="141"/>
        <v>31</v>
      </c>
      <c r="Z118">
        <f t="shared" si="141"/>
        <v>27</v>
      </c>
      <c r="AA118">
        <f t="shared" si="141"/>
        <v>15</v>
      </c>
      <c r="AB118">
        <f t="shared" si="141"/>
        <v>28</v>
      </c>
      <c r="AC118">
        <f t="shared" si="141"/>
        <v>4</v>
      </c>
      <c r="AD118">
        <f t="shared" si="141"/>
        <v>10</v>
      </c>
      <c r="AE118">
        <f t="shared" si="141"/>
        <v>5</v>
      </c>
      <c r="AF118">
        <f t="shared" si="141"/>
        <v>7</v>
      </c>
      <c r="AG118">
        <f t="shared" si="141"/>
        <v>22</v>
      </c>
      <c r="AH118">
        <f t="shared" si="141"/>
        <v>24</v>
      </c>
      <c r="AI118">
        <f t="shared" si="141"/>
        <v>16</v>
      </c>
      <c r="AJ118">
        <f t="shared" si="141"/>
        <v>12</v>
      </c>
      <c r="AK118">
        <f t="shared" si="141"/>
        <v>18</v>
      </c>
      <c r="AL118">
        <f t="shared" si="141"/>
        <v>35</v>
      </c>
      <c r="AM118">
        <f t="shared" si="141"/>
        <v>13</v>
      </c>
      <c r="AN118">
        <f t="shared" si="141"/>
        <v>11</v>
      </c>
      <c r="AO118">
        <f t="shared" si="141"/>
        <v>40</v>
      </c>
      <c r="AP118">
        <f t="shared" si="141"/>
        <v>21</v>
      </c>
      <c r="AQ118">
        <f t="shared" si="141"/>
        <v>20</v>
      </c>
      <c r="AR118">
        <f t="shared" si="141"/>
        <v>19</v>
      </c>
      <c r="AS118">
        <f t="shared" si="141"/>
        <v>6</v>
      </c>
      <c r="AT118">
        <f t="shared" si="141"/>
        <v>8</v>
      </c>
      <c r="AU118">
        <f t="shared" si="141"/>
        <v>32</v>
      </c>
      <c r="AV118">
        <f t="shared" si="141"/>
        <v>2</v>
      </c>
      <c r="AW118">
        <f t="shared" si="141"/>
        <v>9</v>
      </c>
      <c r="AX118">
        <f t="shared" si="141"/>
        <v>1</v>
      </c>
      <c r="AZ118">
        <f t="shared" si="125"/>
        <v>46</v>
      </c>
      <c r="BA118">
        <f t="shared" si="125"/>
        <v>44</v>
      </c>
      <c r="BB118">
        <f t="shared" si="125"/>
        <v>11</v>
      </c>
      <c r="BC118">
        <f t="shared" si="125"/>
        <v>25</v>
      </c>
      <c r="BD118">
        <f t="shared" si="125"/>
        <v>27</v>
      </c>
      <c r="BE118">
        <f t="shared" si="125"/>
        <v>41</v>
      </c>
      <c r="BF118">
        <f t="shared" si="125"/>
        <v>28</v>
      </c>
      <c r="BG118">
        <f t="shared" si="125"/>
        <v>42</v>
      </c>
      <c r="BH118">
        <f t="shared" si="125"/>
        <v>45</v>
      </c>
      <c r="BI118">
        <f t="shared" si="125"/>
        <v>26</v>
      </c>
      <c r="BJ118">
        <f t="shared" si="135"/>
        <v>36</v>
      </c>
      <c r="BK118">
        <f t="shared" si="135"/>
        <v>32</v>
      </c>
      <c r="BL118">
        <f t="shared" si="135"/>
        <v>35</v>
      </c>
      <c r="BM118">
        <f t="shared" si="135"/>
        <v>2</v>
      </c>
      <c r="BN118">
        <f t="shared" si="135"/>
        <v>23</v>
      </c>
      <c r="BO118">
        <f t="shared" si="135"/>
        <v>31</v>
      </c>
      <c r="BP118">
        <f t="shared" si="135"/>
        <v>18</v>
      </c>
      <c r="BQ118">
        <f t="shared" si="135"/>
        <v>33</v>
      </c>
      <c r="BR118">
        <f t="shared" si="135"/>
        <v>40</v>
      </c>
      <c r="BS118">
        <f t="shared" si="135"/>
        <v>39</v>
      </c>
      <c r="BT118">
        <f t="shared" si="136"/>
        <v>38</v>
      </c>
      <c r="BU118">
        <f t="shared" si="136"/>
        <v>29</v>
      </c>
      <c r="BV118">
        <f t="shared" si="136"/>
        <v>20</v>
      </c>
      <c r="BW118">
        <f t="shared" si="136"/>
        <v>30</v>
      </c>
      <c r="BX118">
        <f t="shared" si="136"/>
        <v>9</v>
      </c>
      <c r="BY118">
        <f t="shared" si="136"/>
        <v>6</v>
      </c>
      <c r="BZ118">
        <f t="shared" si="136"/>
        <v>22</v>
      </c>
      <c r="CA118">
        <f t="shared" si="136"/>
        <v>24</v>
      </c>
      <c r="CB118">
        <f t="shared" si="136"/>
        <v>8</v>
      </c>
      <c r="CC118">
        <f t="shared" si="136"/>
        <v>10</v>
      </c>
      <c r="CD118">
        <f t="shared" si="137"/>
        <v>21</v>
      </c>
      <c r="CE118">
        <f t="shared" si="137"/>
        <v>43</v>
      </c>
      <c r="CF118">
        <f t="shared" si="137"/>
        <v>19</v>
      </c>
      <c r="CG118">
        <f t="shared" si="137"/>
        <v>3</v>
      </c>
      <c r="CH118">
        <f t="shared" si="137"/>
        <v>34</v>
      </c>
      <c r="CI118">
        <f t="shared" si="137"/>
        <v>1</v>
      </c>
      <c r="CJ118">
        <f t="shared" si="137"/>
        <v>15</v>
      </c>
      <c r="CK118">
        <f t="shared" si="137"/>
        <v>5</v>
      </c>
      <c r="CL118">
        <f t="shared" si="137"/>
        <v>4</v>
      </c>
      <c r="CM118">
        <f t="shared" si="137"/>
        <v>37</v>
      </c>
      <c r="CN118">
        <f t="shared" si="138"/>
        <v>7</v>
      </c>
      <c r="CO118">
        <f t="shared" si="138"/>
        <v>13</v>
      </c>
      <c r="CP118">
        <f t="shared" si="138"/>
        <v>16</v>
      </c>
      <c r="CQ118">
        <f t="shared" si="138"/>
        <v>17</v>
      </c>
      <c r="CR118">
        <f t="shared" si="138"/>
        <v>12</v>
      </c>
      <c r="CS118">
        <f t="shared" si="138"/>
        <v>14</v>
      </c>
    </row>
    <row r="119" spans="2:97" ht="12.75" hidden="1">
      <c r="B119" t="s">
        <v>112</v>
      </c>
      <c r="E119">
        <f aca="true" t="shared" si="142" ref="E119:AX119">RANK(E108,$E108:$AX108)</f>
        <v>38</v>
      </c>
      <c r="F119">
        <f t="shared" si="142"/>
        <v>21</v>
      </c>
      <c r="G119">
        <f t="shared" si="142"/>
        <v>36</v>
      </c>
      <c r="H119">
        <f t="shared" si="142"/>
        <v>46</v>
      </c>
      <c r="I119">
        <f t="shared" si="142"/>
        <v>35</v>
      </c>
      <c r="J119">
        <f t="shared" si="142"/>
        <v>41</v>
      </c>
      <c r="K119">
        <f t="shared" si="142"/>
        <v>14</v>
      </c>
      <c r="L119">
        <f t="shared" si="142"/>
        <v>45</v>
      </c>
      <c r="M119">
        <f t="shared" si="142"/>
        <v>10</v>
      </c>
      <c r="N119">
        <f t="shared" si="142"/>
        <v>28</v>
      </c>
      <c r="O119">
        <f t="shared" si="142"/>
        <v>7</v>
      </c>
      <c r="P119">
        <f t="shared" si="142"/>
        <v>27</v>
      </c>
      <c r="Q119">
        <f t="shared" si="142"/>
        <v>26</v>
      </c>
      <c r="R119">
        <f t="shared" si="142"/>
        <v>43</v>
      </c>
      <c r="S119">
        <f t="shared" si="142"/>
        <v>32</v>
      </c>
      <c r="T119">
        <f t="shared" si="142"/>
        <v>44</v>
      </c>
      <c r="U119">
        <f t="shared" si="142"/>
        <v>39</v>
      </c>
      <c r="V119">
        <f t="shared" si="142"/>
        <v>12</v>
      </c>
      <c r="W119">
        <f t="shared" si="142"/>
        <v>37</v>
      </c>
      <c r="X119">
        <f t="shared" si="142"/>
        <v>8</v>
      </c>
      <c r="Y119">
        <f t="shared" si="142"/>
        <v>24</v>
      </c>
      <c r="Z119">
        <f t="shared" si="142"/>
        <v>34</v>
      </c>
      <c r="AA119">
        <f t="shared" si="142"/>
        <v>31</v>
      </c>
      <c r="AB119">
        <f t="shared" si="142"/>
        <v>22</v>
      </c>
      <c r="AC119">
        <f t="shared" si="142"/>
        <v>1</v>
      </c>
      <c r="AD119">
        <f t="shared" si="142"/>
        <v>16</v>
      </c>
      <c r="AE119">
        <f t="shared" si="142"/>
        <v>23</v>
      </c>
      <c r="AF119">
        <f t="shared" si="142"/>
        <v>4</v>
      </c>
      <c r="AG119">
        <f t="shared" si="142"/>
        <v>29</v>
      </c>
      <c r="AH119">
        <f t="shared" si="142"/>
        <v>33</v>
      </c>
      <c r="AI119">
        <f t="shared" si="142"/>
        <v>2</v>
      </c>
      <c r="AJ119">
        <f t="shared" si="142"/>
        <v>30</v>
      </c>
      <c r="AK119">
        <f t="shared" si="142"/>
        <v>13</v>
      </c>
      <c r="AL119">
        <f t="shared" si="142"/>
        <v>20</v>
      </c>
      <c r="AM119">
        <f t="shared" si="142"/>
        <v>18</v>
      </c>
      <c r="AN119">
        <f t="shared" si="142"/>
        <v>11</v>
      </c>
      <c r="AO119">
        <f t="shared" si="142"/>
        <v>42</v>
      </c>
      <c r="AP119">
        <f t="shared" si="142"/>
        <v>19</v>
      </c>
      <c r="AQ119">
        <f t="shared" si="142"/>
        <v>15</v>
      </c>
      <c r="AR119">
        <f t="shared" si="142"/>
        <v>17</v>
      </c>
      <c r="AS119">
        <f t="shared" si="142"/>
        <v>6</v>
      </c>
      <c r="AT119">
        <f t="shared" si="142"/>
        <v>3</v>
      </c>
      <c r="AU119">
        <f t="shared" si="142"/>
        <v>40</v>
      </c>
      <c r="AV119">
        <f t="shared" si="142"/>
        <v>5</v>
      </c>
      <c r="AW119">
        <f t="shared" si="142"/>
        <v>25</v>
      </c>
      <c r="AX119">
        <f t="shared" si="142"/>
        <v>9</v>
      </c>
      <c r="AZ119">
        <f t="shared" si="125"/>
        <v>25</v>
      </c>
      <c r="BA119">
        <f t="shared" si="125"/>
        <v>31</v>
      </c>
      <c r="BB119">
        <f t="shared" si="125"/>
        <v>42</v>
      </c>
      <c r="BC119">
        <f t="shared" si="125"/>
        <v>28</v>
      </c>
      <c r="BD119">
        <f t="shared" si="125"/>
        <v>44</v>
      </c>
      <c r="BE119">
        <f t="shared" si="125"/>
        <v>41</v>
      </c>
      <c r="BF119">
        <f t="shared" si="125"/>
        <v>11</v>
      </c>
      <c r="BG119">
        <f t="shared" si="125"/>
        <v>20</v>
      </c>
      <c r="BH119">
        <f t="shared" si="125"/>
        <v>46</v>
      </c>
      <c r="BI119">
        <f t="shared" si="125"/>
        <v>9</v>
      </c>
      <c r="BJ119">
        <f t="shared" si="135"/>
        <v>36</v>
      </c>
      <c r="BK119">
        <f t="shared" si="135"/>
        <v>18</v>
      </c>
      <c r="BL119">
        <f t="shared" si="135"/>
        <v>33</v>
      </c>
      <c r="BM119">
        <f t="shared" si="135"/>
        <v>7</v>
      </c>
      <c r="BN119">
        <f t="shared" si="135"/>
        <v>39</v>
      </c>
      <c r="BO119">
        <f t="shared" si="135"/>
        <v>26</v>
      </c>
      <c r="BP119">
        <f t="shared" si="135"/>
        <v>40</v>
      </c>
      <c r="BQ119">
        <f t="shared" si="135"/>
        <v>35</v>
      </c>
      <c r="BR119">
        <f t="shared" si="135"/>
        <v>38</v>
      </c>
      <c r="BS119">
        <f t="shared" si="135"/>
        <v>34</v>
      </c>
      <c r="BT119">
        <f t="shared" si="136"/>
        <v>2</v>
      </c>
      <c r="BU119">
        <f t="shared" si="136"/>
        <v>24</v>
      </c>
      <c r="BV119">
        <f t="shared" si="136"/>
        <v>27</v>
      </c>
      <c r="BW119">
        <f t="shared" si="136"/>
        <v>21</v>
      </c>
      <c r="BX119">
        <f t="shared" si="136"/>
        <v>45</v>
      </c>
      <c r="BY119">
        <f t="shared" si="136"/>
        <v>13</v>
      </c>
      <c r="BZ119">
        <f t="shared" si="136"/>
        <v>12</v>
      </c>
      <c r="CA119">
        <f t="shared" si="136"/>
        <v>10</v>
      </c>
      <c r="CB119">
        <f t="shared" si="136"/>
        <v>29</v>
      </c>
      <c r="CC119">
        <f t="shared" si="136"/>
        <v>32</v>
      </c>
      <c r="CD119">
        <f t="shared" si="137"/>
        <v>23</v>
      </c>
      <c r="CE119">
        <f t="shared" si="137"/>
        <v>15</v>
      </c>
      <c r="CF119">
        <f t="shared" si="137"/>
        <v>30</v>
      </c>
      <c r="CG119">
        <f t="shared" si="137"/>
        <v>22</v>
      </c>
      <c r="CH119">
        <f t="shared" si="137"/>
        <v>5</v>
      </c>
      <c r="CI119">
        <f t="shared" si="137"/>
        <v>3</v>
      </c>
      <c r="CJ119">
        <f t="shared" si="137"/>
        <v>19</v>
      </c>
      <c r="CK119">
        <f t="shared" si="137"/>
        <v>1</v>
      </c>
      <c r="CL119">
        <f t="shared" si="137"/>
        <v>17</v>
      </c>
      <c r="CM119">
        <f t="shared" si="137"/>
        <v>43</v>
      </c>
      <c r="CN119">
        <f t="shared" si="138"/>
        <v>6</v>
      </c>
      <c r="CO119">
        <f t="shared" si="138"/>
        <v>37</v>
      </c>
      <c r="CP119">
        <f t="shared" si="138"/>
        <v>14</v>
      </c>
      <c r="CQ119">
        <f t="shared" si="138"/>
        <v>16</v>
      </c>
      <c r="CR119">
        <f t="shared" si="138"/>
        <v>8</v>
      </c>
      <c r="CS119">
        <f t="shared" si="138"/>
        <v>4</v>
      </c>
    </row>
    <row r="120" ht="12.75" hidden="1"/>
    <row r="121" ht="12.75" hidden="1">
      <c r="A121" t="s">
        <v>119</v>
      </c>
    </row>
    <row r="122" spans="2:50" ht="12.75" hidden="1">
      <c r="B122" t="s">
        <v>134</v>
      </c>
      <c r="E122" t="str">
        <f aca="true" ca="1" t="shared" si="143" ref="E122:AX123">OFFSET($D$2,0,AZ110)</f>
        <v>Frankfurt-Höchst, Süd</v>
      </c>
      <c r="F122" t="str">
        <f aca="true" ca="1" t="shared" si="144" ref="F122:AX122">OFFSET($D$2,0,BA110)</f>
        <v>Nassau</v>
      </c>
      <c r="G122" t="str">
        <f ca="1" t="shared" si="144"/>
        <v>Darmstadt-Stadt</v>
      </c>
      <c r="H122" t="str">
        <f ca="1" t="shared" si="144"/>
        <v>Bergstraße Mitte</v>
      </c>
      <c r="I122" t="str">
        <f ca="1" t="shared" si="144"/>
        <v>Oppenheim</v>
      </c>
      <c r="J122" t="str">
        <f ca="1" t="shared" si="144"/>
        <v>Mainz</v>
      </c>
      <c r="K122" t="str">
        <f ca="1" t="shared" si="144"/>
        <v>Hungen</v>
      </c>
      <c r="L122" t="str">
        <f ca="1" t="shared" si="144"/>
        <v>Rodgau</v>
      </c>
      <c r="M122" t="str">
        <f ca="1" t="shared" si="144"/>
        <v>Frankfurt Nord, Ost</v>
      </c>
      <c r="N122" t="str">
        <f ca="1" t="shared" si="144"/>
        <v>Bad Schwalbach</v>
      </c>
      <c r="O122" t="str">
        <f ca="1" t="shared" si="144"/>
        <v>Hochtaunus</v>
      </c>
      <c r="P122" t="str">
        <f ca="1" t="shared" si="144"/>
        <v>Bergstraße SÜD</v>
      </c>
      <c r="Q122" t="str">
        <f ca="1" t="shared" si="144"/>
        <v>Wiesbaden</v>
      </c>
      <c r="R122" t="str">
        <f ca="1" t="shared" si="144"/>
        <v>Wöllstein</v>
      </c>
      <c r="S122" t="str">
        <f ca="1" t="shared" si="144"/>
        <v>Biedenkopf</v>
      </c>
      <c r="T122" t="str">
        <f ca="1" t="shared" si="144"/>
        <v>Darmstadt-Land</v>
      </c>
      <c r="U122" t="str">
        <f ca="1" t="shared" si="144"/>
        <v>Alsfeld</v>
      </c>
      <c r="V122" t="str">
        <f ca="1" t="shared" si="144"/>
        <v>Reinheim</v>
      </c>
      <c r="W122" t="str">
        <f ca="1" t="shared" si="144"/>
        <v>Idstein</v>
      </c>
      <c r="X122" t="str">
        <f ca="1" t="shared" si="144"/>
        <v>Offenbach</v>
      </c>
      <c r="Y122" t="str">
        <f ca="1" t="shared" si="144"/>
        <v>Vogelsberg</v>
      </c>
      <c r="Z122" t="str">
        <f ca="1" t="shared" si="144"/>
        <v>Wetterau</v>
      </c>
      <c r="AA122" t="str">
        <f ca="1" t="shared" si="144"/>
        <v>Selters</v>
      </c>
      <c r="AB122" t="str">
        <f ca="1" t="shared" si="144"/>
        <v>Erbach</v>
      </c>
      <c r="AC122" t="str">
        <f ca="1" t="shared" si="144"/>
        <v>Rüsselsheim</v>
      </c>
      <c r="AD122" t="str">
        <f ca="1" t="shared" si="144"/>
        <v>Ingelheim</v>
      </c>
      <c r="AE122" t="str">
        <f ca="1" t="shared" si="144"/>
        <v>Herborn</v>
      </c>
      <c r="AF122" t="str">
        <f ca="1" t="shared" si="144"/>
        <v>Kronberg</v>
      </c>
      <c r="AG122" t="str">
        <f ca="1" t="shared" si="144"/>
        <v>Dreieich</v>
      </c>
      <c r="AH122" t="str">
        <f ca="1" t="shared" si="144"/>
        <v>Bad Marienberg</v>
      </c>
      <c r="AI122" t="str">
        <f ca="1" t="shared" si="144"/>
        <v>Büdingen</v>
      </c>
      <c r="AJ122" t="str">
        <f ca="1" t="shared" si="144"/>
        <v>Diez</v>
      </c>
      <c r="AK122" t="str">
        <f ca="1" t="shared" si="144"/>
        <v>Groß-Gerau</v>
      </c>
      <c r="AL122" t="str">
        <f ca="1" t="shared" si="144"/>
        <v>Runkel</v>
      </c>
      <c r="AM122" t="str">
        <f ca="1" t="shared" si="144"/>
        <v>Gießen</v>
      </c>
      <c r="AN122" t="str">
        <f ca="1" t="shared" si="144"/>
        <v>St. Goarshausen</v>
      </c>
      <c r="AO122" t="str">
        <f ca="1" t="shared" si="144"/>
        <v>Groß-Umstadt</v>
      </c>
      <c r="AP122" t="str">
        <f ca="1" t="shared" si="144"/>
        <v>Nidda</v>
      </c>
      <c r="AQ122" t="str">
        <f ca="1" t="shared" si="144"/>
        <v>Kirchberg</v>
      </c>
      <c r="AR122" t="str">
        <f ca="1" t="shared" si="144"/>
        <v>Ried</v>
      </c>
      <c r="AS122" t="str">
        <f ca="1" t="shared" si="144"/>
        <v>Dillenburg</v>
      </c>
      <c r="AT122" t="str">
        <f ca="1" t="shared" si="144"/>
        <v>Worms-Wonnegau</v>
      </c>
      <c r="AU122" t="str">
        <f ca="1" t="shared" si="144"/>
        <v>Weilburg</v>
      </c>
      <c r="AV122" t="str">
        <f ca="1" t="shared" si="144"/>
        <v>Gladenbach</v>
      </c>
      <c r="AW122" t="str">
        <f ca="1" t="shared" si="144"/>
        <v>Schotten</v>
      </c>
      <c r="AX122" t="str">
        <f ca="1" t="shared" si="144"/>
        <v>Grünberg</v>
      </c>
    </row>
    <row r="123" spans="2:50" ht="12.75" hidden="1">
      <c r="B123" t="s">
        <v>133</v>
      </c>
      <c r="E123" t="str">
        <f ca="1" t="shared" si="143"/>
        <v>Frankfurt-Höchst, Süd</v>
      </c>
      <c r="F123" t="str">
        <f ca="1" t="shared" si="143"/>
        <v>Frankfurt Nord, Ost</v>
      </c>
      <c r="G123" t="str">
        <f ca="1" t="shared" si="143"/>
        <v>Darmstadt-Stadt</v>
      </c>
      <c r="H123" t="str">
        <f ca="1" t="shared" si="143"/>
        <v>Mainz</v>
      </c>
      <c r="I123" t="str">
        <f ca="1" t="shared" si="143"/>
        <v>Oppenheim</v>
      </c>
      <c r="J123" t="str">
        <f ca="1" t="shared" si="143"/>
        <v>St. Goarshausen</v>
      </c>
      <c r="K123" t="str">
        <f ca="1" t="shared" si="143"/>
        <v>Nassau</v>
      </c>
      <c r="L123" t="str">
        <f ca="1" t="shared" si="143"/>
        <v>Wiesbaden</v>
      </c>
      <c r="M123" t="str">
        <f ca="1" t="shared" si="143"/>
        <v>Hochtaunus</v>
      </c>
      <c r="N123" t="str">
        <f ca="1" t="shared" si="143"/>
        <v>Bergstraße Mitte</v>
      </c>
      <c r="O123" t="str">
        <f ca="1" t="shared" si="143"/>
        <v>Offenbach</v>
      </c>
      <c r="P123" t="str">
        <f ca="1" t="shared" si="143"/>
        <v>Kirchberg</v>
      </c>
      <c r="Q123" t="str">
        <f ca="1" t="shared" si="143"/>
        <v>Bad Schwalbach</v>
      </c>
      <c r="R123" t="str">
        <f ca="1" t="shared" si="143"/>
        <v>Bergstraße SÜD</v>
      </c>
      <c r="S123" t="str">
        <f ca="1" t="shared" si="143"/>
        <v>Hungen</v>
      </c>
      <c r="T123" t="str">
        <f ca="1" t="shared" si="143"/>
        <v>Rodgau</v>
      </c>
      <c r="U123" t="str">
        <f ca="1" t="shared" si="143"/>
        <v>Biedenkopf</v>
      </c>
      <c r="V123" t="str">
        <f ca="1" t="shared" si="143"/>
        <v>Darmstadt-Land</v>
      </c>
      <c r="W123" t="str">
        <f ca="1" t="shared" si="143"/>
        <v>Rüsselsheim</v>
      </c>
      <c r="X123" t="str">
        <f ca="1" t="shared" si="143"/>
        <v>Worms-Wonnegau</v>
      </c>
      <c r="Y123" t="str">
        <f ca="1" t="shared" si="143"/>
        <v>Diez</v>
      </c>
      <c r="Z123" t="str">
        <f ca="1" t="shared" si="143"/>
        <v>Büdingen</v>
      </c>
      <c r="AA123" t="str">
        <f ca="1" t="shared" si="143"/>
        <v>Reinheim</v>
      </c>
      <c r="AB123" t="str">
        <f ca="1" t="shared" si="143"/>
        <v>Gießen</v>
      </c>
      <c r="AC123" t="str">
        <f ca="1" t="shared" si="143"/>
        <v>Ried</v>
      </c>
      <c r="AD123" t="str">
        <f ca="1" t="shared" si="143"/>
        <v>Bad Marienberg</v>
      </c>
      <c r="AE123" t="str">
        <f ca="1" t="shared" si="143"/>
        <v>Kronberg</v>
      </c>
      <c r="AF123" t="str">
        <f ca="1" t="shared" si="143"/>
        <v>Dreieich</v>
      </c>
      <c r="AG123" t="str">
        <f ca="1" t="shared" si="143"/>
        <v>Wöllstein</v>
      </c>
      <c r="AH123" t="str">
        <f ca="1" t="shared" si="143"/>
        <v>Wetterau</v>
      </c>
      <c r="AI123" t="str">
        <f ca="1" t="shared" si="143"/>
        <v>Grünberg</v>
      </c>
      <c r="AJ123" t="str">
        <f ca="1" t="shared" si="143"/>
        <v>Groß-Gerau</v>
      </c>
      <c r="AK123" t="str">
        <f ca="1" t="shared" si="143"/>
        <v>Runkel</v>
      </c>
      <c r="AL123" t="str">
        <f ca="1" t="shared" si="143"/>
        <v>Erbach</v>
      </c>
      <c r="AM123" t="str">
        <f ca="1" t="shared" si="143"/>
        <v>Herborn</v>
      </c>
      <c r="AN123" t="str">
        <f ca="1" t="shared" si="143"/>
        <v>Ingelheim</v>
      </c>
      <c r="AO123" t="str">
        <f ca="1" t="shared" si="143"/>
        <v>Vogelsberg</v>
      </c>
      <c r="AP123" t="str">
        <f ca="1" t="shared" si="143"/>
        <v>Nidda</v>
      </c>
      <c r="AQ123" t="str">
        <f ca="1" t="shared" si="143"/>
        <v>Weilburg</v>
      </c>
      <c r="AR123" t="str">
        <f ca="1" t="shared" si="143"/>
        <v>Idstein</v>
      </c>
      <c r="AS123" t="str">
        <f ca="1" t="shared" si="143"/>
        <v>Dillenburg</v>
      </c>
      <c r="AT123" t="str">
        <f ca="1" t="shared" si="143"/>
        <v>Schotten</v>
      </c>
      <c r="AU123" t="str">
        <f ca="1" t="shared" si="143"/>
        <v>Gladenbach</v>
      </c>
      <c r="AV123" t="str">
        <f ca="1" t="shared" si="143"/>
        <v>Groß-Umstadt</v>
      </c>
      <c r="AW123" t="str">
        <f ca="1" t="shared" si="143"/>
        <v>Selters</v>
      </c>
      <c r="AX123" t="str">
        <f ca="1" t="shared" si="143"/>
        <v>Alsfeld</v>
      </c>
    </row>
    <row r="124" spans="2:50" ht="12.75" hidden="1">
      <c r="B124" t="s">
        <v>129</v>
      </c>
      <c r="E124" t="str">
        <f ca="1">OFFSET($D$2,0,AZ112)</f>
        <v>Kirchberg</v>
      </c>
      <c r="F124" t="str">
        <f aca="true" ca="1" t="shared" si="145" ref="F124:AX124">OFFSET($D$2,0,BA112)</f>
        <v>Frankfurt-Höchst, Süd</v>
      </c>
      <c r="G124" t="str">
        <f ca="1" t="shared" si="145"/>
        <v>Mainz</v>
      </c>
      <c r="H124" t="str">
        <f ca="1" t="shared" si="145"/>
        <v>Darmstadt-Stadt</v>
      </c>
      <c r="I124" t="str">
        <f ca="1" t="shared" si="145"/>
        <v>Bergstraße Mitte</v>
      </c>
      <c r="J124" t="str">
        <f ca="1" t="shared" si="145"/>
        <v>Frankfurt Nord, Ost</v>
      </c>
      <c r="K124" t="str">
        <f ca="1" t="shared" si="145"/>
        <v>Offenbach</v>
      </c>
      <c r="L124" t="str">
        <f ca="1" t="shared" si="145"/>
        <v>Reinheim</v>
      </c>
      <c r="M124" t="str">
        <f ca="1" t="shared" si="145"/>
        <v>Wiesbaden</v>
      </c>
      <c r="N124" t="str">
        <f ca="1" t="shared" si="145"/>
        <v>Biedenkopf</v>
      </c>
      <c r="O124" t="str">
        <f ca="1" t="shared" si="145"/>
        <v>Bad Schwalbach</v>
      </c>
      <c r="P124" t="str">
        <f ca="1" t="shared" si="145"/>
        <v>Darmstadt-Land</v>
      </c>
      <c r="Q124" t="str">
        <f ca="1" t="shared" si="145"/>
        <v>St. Goarshausen</v>
      </c>
      <c r="R124" t="str">
        <f ca="1" t="shared" si="145"/>
        <v>Hochtaunus</v>
      </c>
      <c r="S124" t="str">
        <f ca="1" t="shared" si="145"/>
        <v>Bergstraße SÜD</v>
      </c>
      <c r="T124" t="str">
        <f ca="1" t="shared" si="145"/>
        <v>Ingelheim</v>
      </c>
      <c r="U124" t="str">
        <f ca="1" t="shared" si="145"/>
        <v>Nassau</v>
      </c>
      <c r="V124" t="str">
        <f ca="1" t="shared" si="145"/>
        <v>Rodgau</v>
      </c>
      <c r="W124" t="str">
        <f ca="1" t="shared" si="145"/>
        <v>Büdingen</v>
      </c>
      <c r="X124" t="str">
        <f ca="1" t="shared" si="145"/>
        <v>Ried</v>
      </c>
      <c r="Y124" t="str">
        <f ca="1" t="shared" si="145"/>
        <v>Gießen</v>
      </c>
      <c r="Z124" t="str">
        <f ca="1" t="shared" si="145"/>
        <v>Wetterau</v>
      </c>
      <c r="AA124" t="str">
        <f ca="1" t="shared" si="145"/>
        <v>Runkel</v>
      </c>
      <c r="AB124" t="str">
        <f ca="1" t="shared" si="145"/>
        <v>Dreieich</v>
      </c>
      <c r="AC124" t="str">
        <f ca="1" t="shared" si="145"/>
        <v>Alsfeld</v>
      </c>
      <c r="AD124" t="str">
        <f ca="1" t="shared" si="145"/>
        <v>Oppenheim</v>
      </c>
      <c r="AE124" t="str">
        <f ca="1" t="shared" si="145"/>
        <v>Herborn</v>
      </c>
      <c r="AF124" t="str">
        <f ca="1" t="shared" si="145"/>
        <v>Diez</v>
      </c>
      <c r="AG124" t="str">
        <f ca="1" t="shared" si="145"/>
        <v>Hungen</v>
      </c>
      <c r="AH124" t="str">
        <f ca="1" t="shared" si="145"/>
        <v>Rüsselsheim</v>
      </c>
      <c r="AI124" t="str">
        <f ca="1" t="shared" si="145"/>
        <v>Erbach</v>
      </c>
      <c r="AJ124" t="str">
        <f ca="1" t="shared" si="145"/>
        <v>Worms-Wonnegau</v>
      </c>
      <c r="AK124" t="str">
        <f ca="1" t="shared" si="145"/>
        <v>Kronberg</v>
      </c>
      <c r="AL124" t="str">
        <f ca="1" t="shared" si="145"/>
        <v>Bad Marienberg</v>
      </c>
      <c r="AM124" t="str">
        <f ca="1" t="shared" si="145"/>
        <v>Groß-Umstadt</v>
      </c>
      <c r="AN124" t="str">
        <f ca="1" t="shared" si="145"/>
        <v>Groß-Gerau</v>
      </c>
      <c r="AO124" t="str">
        <f ca="1" t="shared" si="145"/>
        <v>Schotten</v>
      </c>
      <c r="AP124" t="str">
        <f ca="1" t="shared" si="145"/>
        <v>Grünberg</v>
      </c>
      <c r="AQ124" t="str">
        <f ca="1" t="shared" si="145"/>
        <v>Selters</v>
      </c>
      <c r="AR124" t="str">
        <f ca="1" t="shared" si="145"/>
        <v>Weilburg</v>
      </c>
      <c r="AS124" t="str">
        <f ca="1" t="shared" si="145"/>
        <v>Nidda</v>
      </c>
      <c r="AT124" t="str">
        <f ca="1" t="shared" si="145"/>
        <v>Dillenburg</v>
      </c>
      <c r="AU124" t="str">
        <f ca="1" t="shared" si="145"/>
        <v>Gladenbach</v>
      </c>
      <c r="AV124" t="str">
        <f ca="1" t="shared" si="145"/>
        <v>Idstein</v>
      </c>
      <c r="AW124" t="str">
        <f ca="1" t="shared" si="145"/>
        <v>Vogelsberg</v>
      </c>
      <c r="AX124" t="str">
        <f ca="1" t="shared" si="145"/>
        <v>Wöllstein</v>
      </c>
    </row>
    <row r="125" spans="2:50" ht="12.75" hidden="1">
      <c r="B125" t="s">
        <v>128</v>
      </c>
      <c r="E125" t="str">
        <f ca="1">OFFSET($D$2,0,AZ113)</f>
        <v>Frankfurt-Höchst, Süd</v>
      </c>
      <c r="F125" t="str">
        <f aca="true" ca="1" t="shared" si="146" ref="F125:AX125">OFFSET($D$2,0,BA113)</f>
        <v>Mainz</v>
      </c>
      <c r="G125" t="str">
        <f ca="1" t="shared" si="146"/>
        <v>Darmstadt-Stadt</v>
      </c>
      <c r="H125" t="str">
        <f ca="1" t="shared" si="146"/>
        <v>Frankfurt Nord, Ost</v>
      </c>
      <c r="I125" t="str">
        <f ca="1" t="shared" si="146"/>
        <v>Offenbach</v>
      </c>
      <c r="J125" t="str">
        <f ca="1" t="shared" si="146"/>
        <v>Bergstraße Mitte</v>
      </c>
      <c r="K125" t="str">
        <f ca="1" t="shared" si="146"/>
        <v>Hochtaunus</v>
      </c>
      <c r="L125" t="str">
        <f ca="1" t="shared" si="146"/>
        <v>Bad Schwalbach</v>
      </c>
      <c r="M125" t="str">
        <f ca="1" t="shared" si="146"/>
        <v>Runkel</v>
      </c>
      <c r="N125" t="str">
        <f ca="1" t="shared" si="146"/>
        <v>Groß-Umstadt</v>
      </c>
      <c r="O125" t="str">
        <f ca="1" t="shared" si="146"/>
        <v>Ingelheim</v>
      </c>
      <c r="P125" t="str">
        <f ca="1" t="shared" si="146"/>
        <v>Rodgau</v>
      </c>
      <c r="Q125" t="str">
        <f ca="1" t="shared" si="146"/>
        <v>Bergstraße SÜD</v>
      </c>
      <c r="R125" t="str">
        <f ca="1" t="shared" si="146"/>
        <v>Vogelsberg</v>
      </c>
      <c r="S125" t="str">
        <f ca="1" t="shared" si="146"/>
        <v>Nassau</v>
      </c>
      <c r="T125" t="str">
        <f ca="1" t="shared" si="146"/>
        <v>Gießen</v>
      </c>
      <c r="U125" t="str">
        <f ca="1" t="shared" si="146"/>
        <v>Biedenkopf</v>
      </c>
      <c r="V125" t="str">
        <f ca="1" t="shared" si="146"/>
        <v>Darmstadt-Land</v>
      </c>
      <c r="W125" t="str">
        <f ca="1" t="shared" si="146"/>
        <v>Herborn</v>
      </c>
      <c r="X125" t="str">
        <f ca="1" t="shared" si="146"/>
        <v>Wiesbaden</v>
      </c>
      <c r="Y125" t="str">
        <f ca="1" t="shared" si="146"/>
        <v>Schotten</v>
      </c>
      <c r="Z125" t="str">
        <f ca="1" t="shared" si="146"/>
        <v>Groß-Gerau</v>
      </c>
      <c r="AA125" t="str">
        <f ca="1" t="shared" si="146"/>
        <v>Diez</v>
      </c>
      <c r="AB125" t="str">
        <f ca="1" t="shared" si="146"/>
        <v>Dreieich</v>
      </c>
      <c r="AC125" t="str">
        <f ca="1" t="shared" si="146"/>
        <v>Oppenheim</v>
      </c>
      <c r="AD125" t="str">
        <f ca="1" t="shared" si="146"/>
        <v>Worms-Wonnegau</v>
      </c>
      <c r="AE125" t="str">
        <f ca="1" t="shared" si="146"/>
        <v>Ried</v>
      </c>
      <c r="AF125" t="str">
        <f ca="1" t="shared" si="146"/>
        <v>Bad Marienberg</v>
      </c>
      <c r="AG125" t="str">
        <f ca="1" t="shared" si="146"/>
        <v>Hungen</v>
      </c>
      <c r="AH125" t="str">
        <f ca="1" t="shared" si="146"/>
        <v>Wetterau</v>
      </c>
      <c r="AI125" t="str">
        <f ca="1" t="shared" si="146"/>
        <v>Erbach</v>
      </c>
      <c r="AJ125" t="str">
        <f ca="1" t="shared" si="146"/>
        <v>Alsfeld</v>
      </c>
      <c r="AK125" t="str">
        <f ca="1" t="shared" si="146"/>
        <v>Reinheim</v>
      </c>
      <c r="AL125" t="str">
        <f ca="1" t="shared" si="146"/>
        <v>Nidda</v>
      </c>
      <c r="AM125" t="str">
        <f ca="1" t="shared" si="146"/>
        <v>Kronberg</v>
      </c>
      <c r="AN125" t="str">
        <f ca="1" t="shared" si="146"/>
        <v>Weilburg</v>
      </c>
      <c r="AO125" t="str">
        <f ca="1" t="shared" si="146"/>
        <v>Kirchberg</v>
      </c>
      <c r="AP125" t="str">
        <f ca="1" t="shared" si="146"/>
        <v>Büdingen</v>
      </c>
      <c r="AQ125" t="str">
        <f ca="1" t="shared" si="146"/>
        <v>Idstein</v>
      </c>
      <c r="AR125" t="str">
        <f ca="1" t="shared" si="146"/>
        <v>Grünberg</v>
      </c>
      <c r="AS125" t="str">
        <f ca="1" t="shared" si="146"/>
        <v>St. Goarshausen</v>
      </c>
      <c r="AT125" t="str">
        <f ca="1" t="shared" si="146"/>
        <v>Gladenbach</v>
      </c>
      <c r="AU125" t="str">
        <f ca="1" t="shared" si="146"/>
        <v>Dillenburg</v>
      </c>
      <c r="AV125" t="str">
        <f ca="1" t="shared" si="146"/>
        <v>Rüsselsheim</v>
      </c>
      <c r="AW125" t="str">
        <f ca="1" t="shared" si="146"/>
        <v>Selters</v>
      </c>
      <c r="AX125" t="str">
        <f ca="1" t="shared" si="146"/>
        <v>Wöllstein</v>
      </c>
    </row>
    <row r="126" spans="2:50" ht="12.75" hidden="1">
      <c r="B126" t="s">
        <v>127</v>
      </c>
      <c r="E126" t="str">
        <f aca="true" ca="1" t="shared" si="147" ref="E126:N131">OFFSET($D$2,0,AZ114)</f>
        <v>Frankfurt Nord, Ost</v>
      </c>
      <c r="F126" t="str">
        <f aca="true" ca="1" t="shared" si="148" ref="F126:AX126">OFFSET($D$2,0,BA114)</f>
        <v>Mainz</v>
      </c>
      <c r="G126" t="str">
        <f ca="1" t="shared" si="148"/>
        <v>Frankfurt-Höchst, Süd</v>
      </c>
      <c r="H126" t="str">
        <f ca="1" t="shared" si="148"/>
        <v>Bergstraße Mitte</v>
      </c>
      <c r="I126" t="str">
        <f ca="1" t="shared" si="148"/>
        <v>Bad Marienberg</v>
      </c>
      <c r="J126" t="str">
        <f ca="1" t="shared" si="148"/>
        <v>Gießen</v>
      </c>
      <c r="K126" t="str">
        <f ca="1" t="shared" si="148"/>
        <v>Bergstraße SÜD</v>
      </c>
      <c r="L126" t="str">
        <f ca="1" t="shared" si="148"/>
        <v>Dreieich</v>
      </c>
      <c r="M126" t="str">
        <f ca="1" t="shared" si="148"/>
        <v>Hochtaunus</v>
      </c>
      <c r="N126" t="str">
        <f ca="1" t="shared" si="148"/>
        <v>Ingelheim</v>
      </c>
      <c r="O126" t="str">
        <f ca="1" t="shared" si="148"/>
        <v>Alsfeld</v>
      </c>
      <c r="P126" t="str">
        <f ca="1" t="shared" si="148"/>
        <v>Nassau</v>
      </c>
      <c r="Q126" t="str">
        <f ca="1" t="shared" si="148"/>
        <v>Reinheim</v>
      </c>
      <c r="R126" t="str">
        <f ca="1" t="shared" si="148"/>
        <v>Darmstadt-Land</v>
      </c>
      <c r="S126" t="str">
        <f ca="1" t="shared" si="148"/>
        <v>Darmstadt-Stadt</v>
      </c>
      <c r="T126" t="str">
        <f ca="1" t="shared" si="148"/>
        <v>Wetterau</v>
      </c>
      <c r="U126" t="str">
        <f ca="1" t="shared" si="148"/>
        <v>Kronberg</v>
      </c>
      <c r="V126" t="str">
        <f ca="1" t="shared" si="148"/>
        <v>Runkel</v>
      </c>
      <c r="W126" t="str">
        <f ca="1" t="shared" si="148"/>
        <v>Selters</v>
      </c>
      <c r="X126" t="str">
        <f ca="1" t="shared" si="148"/>
        <v>Idstein</v>
      </c>
      <c r="Y126" t="str">
        <f ca="1" t="shared" si="148"/>
        <v>Herborn</v>
      </c>
      <c r="Z126" t="str">
        <f ca="1" t="shared" si="148"/>
        <v>Bad Schwalbach</v>
      </c>
      <c r="AA126" t="str">
        <f ca="1" t="shared" si="148"/>
        <v>Rodgau</v>
      </c>
      <c r="AB126" t="str">
        <f ca="1" t="shared" si="148"/>
        <v>Vogelsberg</v>
      </c>
      <c r="AC126" t="str">
        <f ca="1" t="shared" si="148"/>
        <v>Hungen</v>
      </c>
      <c r="AD126" t="str">
        <f ca="1" t="shared" si="148"/>
        <v>Rüsselsheim</v>
      </c>
      <c r="AE126" t="str">
        <f ca="1" t="shared" si="148"/>
        <v>Wiesbaden</v>
      </c>
      <c r="AF126" t="str">
        <f ca="1" t="shared" si="148"/>
        <v>Biedenkopf</v>
      </c>
      <c r="AG126" t="str">
        <f ca="1" t="shared" si="148"/>
        <v>Diez</v>
      </c>
      <c r="AH126" t="str">
        <f ca="1" t="shared" si="148"/>
        <v>Büdingen</v>
      </c>
      <c r="AI126" t="str">
        <f ca="1" t="shared" si="148"/>
        <v>Erbach</v>
      </c>
      <c r="AJ126" t="str">
        <f ca="1" t="shared" si="148"/>
        <v>Worms-Wonnegau</v>
      </c>
      <c r="AK126" t="str">
        <f ca="1" t="shared" si="148"/>
        <v>Nidda</v>
      </c>
      <c r="AL126" t="str">
        <f ca="1" t="shared" si="148"/>
        <v>St. Goarshausen</v>
      </c>
      <c r="AM126" t="str">
        <f ca="1" t="shared" si="148"/>
        <v>Kirchberg</v>
      </c>
      <c r="AN126" t="str">
        <f ca="1" t="shared" si="148"/>
        <v>Groß-Gerau</v>
      </c>
      <c r="AO126" t="str">
        <f ca="1" t="shared" si="148"/>
        <v>Oppenheim</v>
      </c>
      <c r="AP126" t="str">
        <f ca="1" t="shared" si="148"/>
        <v>Offenbach</v>
      </c>
      <c r="AQ126" t="str">
        <f ca="1" t="shared" si="148"/>
        <v>Ried</v>
      </c>
      <c r="AR126" t="str">
        <f ca="1" t="shared" si="148"/>
        <v>Grünberg</v>
      </c>
      <c r="AS126" t="str">
        <f ca="1" t="shared" si="148"/>
        <v>Weilburg</v>
      </c>
      <c r="AT126" t="str">
        <f ca="1" t="shared" si="148"/>
        <v>Dillenburg</v>
      </c>
      <c r="AU126" t="str">
        <f ca="1" t="shared" si="148"/>
        <v>Groß-Umstadt</v>
      </c>
      <c r="AV126" t="str">
        <f ca="1" t="shared" si="148"/>
        <v>Gladenbach</v>
      </c>
      <c r="AW126" t="str">
        <f ca="1" t="shared" si="148"/>
        <v>Wöllstein</v>
      </c>
      <c r="AX126" t="str">
        <f ca="1" t="shared" si="148"/>
        <v>Schotten</v>
      </c>
    </row>
    <row r="127" spans="2:50" ht="12.75" hidden="1">
      <c r="B127" t="s">
        <v>113</v>
      </c>
      <c r="E127" t="str">
        <f ca="1" t="shared" si="147"/>
        <v>Frankfurt Nord, Ost</v>
      </c>
      <c r="F127" t="str">
        <f ca="1" t="shared" si="147"/>
        <v>Frankfurt-Höchst, Süd</v>
      </c>
      <c r="G127" t="str">
        <f ca="1" t="shared" si="147"/>
        <v>Mainz</v>
      </c>
      <c r="H127" t="str">
        <f ca="1" t="shared" si="147"/>
        <v>Hochtaunus</v>
      </c>
      <c r="I127" t="str">
        <f ca="1" t="shared" si="147"/>
        <v>Runkel</v>
      </c>
      <c r="J127" t="str">
        <f ca="1" t="shared" si="147"/>
        <v>Nassau</v>
      </c>
      <c r="K127" t="str">
        <f ca="1" t="shared" si="147"/>
        <v>Groß-Umstadt</v>
      </c>
      <c r="L127" t="str">
        <f ca="1" t="shared" si="147"/>
        <v>Darmstadt-Stadt</v>
      </c>
      <c r="M127" t="str">
        <f ca="1" t="shared" si="147"/>
        <v>Bergstraße SÜD</v>
      </c>
      <c r="N127" t="str">
        <f ca="1" t="shared" si="147"/>
        <v>Bergstraße Mitte</v>
      </c>
      <c r="O127" t="str">
        <f aca="true" ca="1" t="shared" si="149" ref="O127:X131">OFFSET($D$2,0,BJ115)</f>
        <v>Bad Schwalbach</v>
      </c>
      <c r="P127" t="str">
        <f ca="1" t="shared" si="149"/>
        <v>Darmstadt-Land</v>
      </c>
      <c r="Q127" t="str">
        <f ca="1" t="shared" si="149"/>
        <v>Rodgau</v>
      </c>
      <c r="R127" t="str">
        <f ca="1" t="shared" si="149"/>
        <v>Biedenkopf</v>
      </c>
      <c r="S127" t="str">
        <f ca="1" t="shared" si="149"/>
        <v>Offenbach</v>
      </c>
      <c r="T127" t="str">
        <f ca="1" t="shared" si="149"/>
        <v>Herborn</v>
      </c>
      <c r="U127" t="str">
        <f ca="1" t="shared" si="149"/>
        <v>Büdingen</v>
      </c>
      <c r="V127" t="str">
        <f ca="1" t="shared" si="149"/>
        <v>Oppenheim</v>
      </c>
      <c r="W127" t="str">
        <f ca="1" t="shared" si="149"/>
        <v>Wetterau</v>
      </c>
      <c r="X127" t="str">
        <f ca="1" t="shared" si="149"/>
        <v>Gießen</v>
      </c>
      <c r="Y127" t="str">
        <f aca="true" ca="1" t="shared" si="150" ref="Y127:AH131">OFFSET($D$2,0,BT115)</f>
        <v>Diez</v>
      </c>
      <c r="Z127" t="str">
        <f ca="1" t="shared" si="150"/>
        <v>Vogelsberg</v>
      </c>
      <c r="AA127" t="str">
        <f ca="1" t="shared" si="150"/>
        <v>Kronberg</v>
      </c>
      <c r="AB127" t="str">
        <f ca="1" t="shared" si="150"/>
        <v>Rüsselsheim</v>
      </c>
      <c r="AC127" t="str">
        <f ca="1" t="shared" si="150"/>
        <v>Reinheim</v>
      </c>
      <c r="AD127" t="str">
        <f ca="1" t="shared" si="150"/>
        <v>Nidda</v>
      </c>
      <c r="AE127" t="str">
        <f ca="1" t="shared" si="150"/>
        <v>Worms-Wonnegau</v>
      </c>
      <c r="AF127" t="str">
        <f ca="1" t="shared" si="150"/>
        <v>Wiesbaden</v>
      </c>
      <c r="AG127" t="str">
        <f ca="1" t="shared" si="150"/>
        <v>Ried</v>
      </c>
      <c r="AH127" t="str">
        <f ca="1" t="shared" si="150"/>
        <v>Weilburg</v>
      </c>
      <c r="AI127" t="str">
        <f aca="true" ca="1" t="shared" si="151" ref="AI127:AR131">OFFSET($D$2,0,CD115)</f>
        <v>Ingelheim</v>
      </c>
      <c r="AJ127" t="str">
        <f ca="1" t="shared" si="151"/>
        <v>Selters</v>
      </c>
      <c r="AK127" t="str">
        <f ca="1" t="shared" si="151"/>
        <v>Dreieich</v>
      </c>
      <c r="AL127" t="str">
        <f ca="1" t="shared" si="151"/>
        <v>Erbach</v>
      </c>
      <c r="AM127" t="str">
        <f ca="1" t="shared" si="151"/>
        <v>Schotten</v>
      </c>
      <c r="AN127" t="str">
        <f ca="1" t="shared" si="151"/>
        <v>Bad Marienberg</v>
      </c>
      <c r="AO127" t="str">
        <f ca="1" t="shared" si="151"/>
        <v>Kirchberg</v>
      </c>
      <c r="AP127" t="str">
        <f ca="1" t="shared" si="151"/>
        <v>Hungen</v>
      </c>
      <c r="AQ127" t="str">
        <f ca="1" t="shared" si="151"/>
        <v>Groß-Gerau</v>
      </c>
      <c r="AR127" t="str">
        <f ca="1" t="shared" si="151"/>
        <v>Alsfeld</v>
      </c>
      <c r="AS127" t="str">
        <f aca="true" ca="1" t="shared" si="152" ref="AS127:AX131">OFFSET($D$2,0,CN115)</f>
        <v>Idstein</v>
      </c>
      <c r="AT127" t="str">
        <f ca="1" t="shared" si="152"/>
        <v>Grünberg</v>
      </c>
      <c r="AU127" t="str">
        <f ca="1" t="shared" si="152"/>
        <v>St. Goarshausen</v>
      </c>
      <c r="AV127" t="str">
        <f ca="1" t="shared" si="152"/>
        <v>Gladenbach</v>
      </c>
      <c r="AW127" t="str">
        <f ca="1" t="shared" si="152"/>
        <v>Dillenburg</v>
      </c>
      <c r="AX127" t="str">
        <f ca="1" t="shared" si="152"/>
        <v>Wöllstein</v>
      </c>
    </row>
    <row r="128" spans="2:50" ht="12.75" hidden="1">
      <c r="B128" t="s">
        <v>109</v>
      </c>
      <c r="E128" t="str">
        <f ca="1" t="shared" si="147"/>
        <v>Offenbach</v>
      </c>
      <c r="F128" t="str">
        <f ca="1" t="shared" si="147"/>
        <v>Frankfurt-Höchst, Süd</v>
      </c>
      <c r="G128" t="str">
        <f ca="1" t="shared" si="147"/>
        <v>Mainz</v>
      </c>
      <c r="H128" t="str">
        <f ca="1" t="shared" si="147"/>
        <v>Nassau</v>
      </c>
      <c r="I128" t="str">
        <f ca="1" t="shared" si="147"/>
        <v>Darmstadt-Stadt</v>
      </c>
      <c r="J128" t="str">
        <f ca="1" t="shared" si="147"/>
        <v>Runkel</v>
      </c>
      <c r="K128" t="str">
        <f ca="1" t="shared" si="147"/>
        <v>Bergstraße Mitte</v>
      </c>
      <c r="L128" t="str">
        <f ca="1" t="shared" si="147"/>
        <v>Hochtaunus</v>
      </c>
      <c r="M128" t="str">
        <f ca="1" t="shared" si="147"/>
        <v>Rodgau</v>
      </c>
      <c r="N128" t="str">
        <f ca="1" t="shared" si="147"/>
        <v>Bergstraße SÜD</v>
      </c>
      <c r="O128" t="str">
        <f ca="1" t="shared" si="149"/>
        <v>Frankfurt Nord, Ost</v>
      </c>
      <c r="P128" t="str">
        <f ca="1" t="shared" si="149"/>
        <v>Kronberg</v>
      </c>
      <c r="Q128" t="str">
        <f ca="1" t="shared" si="149"/>
        <v>Oppenheim</v>
      </c>
      <c r="R128" t="str">
        <f ca="1" t="shared" si="149"/>
        <v>Groß-Umstadt</v>
      </c>
      <c r="S128" t="str">
        <f ca="1" t="shared" si="149"/>
        <v>Wiesbaden</v>
      </c>
      <c r="T128" t="str">
        <f ca="1" t="shared" si="149"/>
        <v>Wetterau</v>
      </c>
      <c r="U128" t="str">
        <f ca="1" t="shared" si="149"/>
        <v>Vogelsberg</v>
      </c>
      <c r="V128" t="str">
        <f ca="1" t="shared" si="149"/>
        <v>Ingelheim</v>
      </c>
      <c r="W128" t="str">
        <f ca="1" t="shared" si="149"/>
        <v>Reinheim</v>
      </c>
      <c r="X128" t="str">
        <f ca="1" t="shared" si="149"/>
        <v>Bad Schwalbach</v>
      </c>
      <c r="Y128" t="str">
        <f ca="1" t="shared" si="150"/>
        <v>Diez</v>
      </c>
      <c r="Z128" t="str">
        <f ca="1" t="shared" si="150"/>
        <v>Dillenburg</v>
      </c>
      <c r="AA128" t="str">
        <f ca="1" t="shared" si="150"/>
        <v>Darmstadt-Land</v>
      </c>
      <c r="AB128" t="str">
        <f ca="1" t="shared" si="150"/>
        <v>Bad Marienberg</v>
      </c>
      <c r="AC128" t="str">
        <f ca="1" t="shared" si="150"/>
        <v>Dreieich</v>
      </c>
      <c r="AD128" t="str">
        <f ca="1" t="shared" si="150"/>
        <v>Gießen</v>
      </c>
      <c r="AE128" t="str">
        <f ca="1" t="shared" si="150"/>
        <v>Worms-Wonnegau</v>
      </c>
      <c r="AF128" t="str">
        <f ca="1" t="shared" si="150"/>
        <v>Biedenkopf</v>
      </c>
      <c r="AG128" t="str">
        <f ca="1" t="shared" si="150"/>
        <v>Rüsselsheim</v>
      </c>
      <c r="AH128" t="str">
        <f ca="1" t="shared" si="150"/>
        <v>Wöllstein</v>
      </c>
      <c r="AI128" t="str">
        <f ca="1" t="shared" si="151"/>
        <v>Herborn</v>
      </c>
      <c r="AJ128" t="str">
        <f ca="1" t="shared" si="151"/>
        <v>Nidda</v>
      </c>
      <c r="AK128" t="str">
        <f ca="1" t="shared" si="151"/>
        <v>Selters</v>
      </c>
      <c r="AL128" t="str">
        <f ca="1" t="shared" si="151"/>
        <v>St. Goarshausen</v>
      </c>
      <c r="AM128" t="str">
        <f ca="1" t="shared" si="151"/>
        <v>Hungen</v>
      </c>
      <c r="AN128" t="str">
        <f ca="1" t="shared" si="151"/>
        <v>Groß-Gerau</v>
      </c>
      <c r="AO128" t="str">
        <f ca="1" t="shared" si="151"/>
        <v>Kirchberg</v>
      </c>
      <c r="AP128" t="str">
        <f ca="1" t="shared" si="151"/>
        <v>Ried</v>
      </c>
      <c r="AQ128" t="str">
        <f ca="1" t="shared" si="151"/>
        <v>Idstein</v>
      </c>
      <c r="AR128" t="str">
        <f ca="1" t="shared" si="151"/>
        <v>Weilburg</v>
      </c>
      <c r="AS128" t="str">
        <f ca="1" t="shared" si="152"/>
        <v>Erbach</v>
      </c>
      <c r="AT128" t="str">
        <f ca="1" t="shared" si="152"/>
        <v>Büdingen</v>
      </c>
      <c r="AU128" t="str">
        <f ca="1" t="shared" si="152"/>
        <v>Alsfeld</v>
      </c>
      <c r="AV128" t="str">
        <f ca="1" t="shared" si="152"/>
        <v>Grünberg</v>
      </c>
      <c r="AW128" t="str">
        <f ca="1" t="shared" si="152"/>
        <v>Schotten</v>
      </c>
      <c r="AX128" t="str">
        <f ca="1" t="shared" si="152"/>
        <v>Gladenbach</v>
      </c>
    </row>
    <row r="129" spans="2:50" ht="12.75" hidden="1">
      <c r="B129" t="s">
        <v>110</v>
      </c>
      <c r="E129" t="str">
        <f ca="1" t="shared" si="147"/>
        <v>Frankfurt-Höchst, Süd</v>
      </c>
      <c r="F129" t="str">
        <f ca="1" t="shared" si="147"/>
        <v>Frankfurt Nord, Ost</v>
      </c>
      <c r="G129" t="str">
        <f ca="1" t="shared" si="147"/>
        <v>Offenbach</v>
      </c>
      <c r="H129" t="str">
        <f ca="1" t="shared" si="147"/>
        <v>Darmstadt-Stadt</v>
      </c>
      <c r="I129" t="str">
        <f ca="1" t="shared" si="147"/>
        <v>Dreieich</v>
      </c>
      <c r="J129" t="str">
        <f ca="1" t="shared" si="147"/>
        <v>Hochtaunus</v>
      </c>
      <c r="K129" t="str">
        <f ca="1" t="shared" si="147"/>
        <v>Rüsselsheim</v>
      </c>
      <c r="L129" t="str">
        <f ca="1" t="shared" si="147"/>
        <v>Kronberg</v>
      </c>
      <c r="M129" t="str">
        <f ca="1" t="shared" si="147"/>
        <v>Biedenkopf</v>
      </c>
      <c r="N129" t="str">
        <f ca="1" t="shared" si="147"/>
        <v>Wetterau</v>
      </c>
      <c r="O129" t="str">
        <f ca="1" t="shared" si="149"/>
        <v>Groß-Gerau</v>
      </c>
      <c r="P129" t="str">
        <f ca="1" t="shared" si="149"/>
        <v>Groß-Umstadt</v>
      </c>
      <c r="Q129" t="str">
        <f ca="1" t="shared" si="149"/>
        <v>Gießen</v>
      </c>
      <c r="R129" t="str">
        <f ca="1" t="shared" si="149"/>
        <v>Ingelheim</v>
      </c>
      <c r="S129" t="str">
        <f ca="1" t="shared" si="149"/>
        <v>Herborn</v>
      </c>
      <c r="T129" t="str">
        <f ca="1" t="shared" si="149"/>
        <v>Wiesbaden</v>
      </c>
      <c r="U129" t="str">
        <f ca="1" t="shared" si="149"/>
        <v>Nassau</v>
      </c>
      <c r="V129" t="str">
        <f ca="1" t="shared" si="149"/>
        <v>Bad Schwalbach</v>
      </c>
      <c r="W129" t="str">
        <f ca="1" t="shared" si="149"/>
        <v>Wöllstein</v>
      </c>
      <c r="X129" t="str">
        <f ca="1" t="shared" si="149"/>
        <v>Bergstraße Mitte</v>
      </c>
      <c r="Y129" t="str">
        <f ca="1" t="shared" si="150"/>
        <v>Bergstraße SÜD</v>
      </c>
      <c r="Z129" t="str">
        <f ca="1" t="shared" si="150"/>
        <v>Rodgau</v>
      </c>
      <c r="AA129" t="str">
        <f ca="1" t="shared" si="150"/>
        <v>Mainz</v>
      </c>
      <c r="AB129" t="str">
        <f ca="1" t="shared" si="150"/>
        <v>Grünberg</v>
      </c>
      <c r="AC129" t="str">
        <f ca="1" t="shared" si="150"/>
        <v>Dillenburg</v>
      </c>
      <c r="AD129" t="str">
        <f ca="1" t="shared" si="150"/>
        <v>Darmstadt-Land</v>
      </c>
      <c r="AE129" t="str">
        <f ca="1" t="shared" si="150"/>
        <v>Nidda</v>
      </c>
      <c r="AF129" t="str">
        <f ca="1" t="shared" si="150"/>
        <v>Reinheim</v>
      </c>
      <c r="AG129" t="str">
        <f ca="1" t="shared" si="150"/>
        <v>Oppenheim</v>
      </c>
      <c r="AH129" t="str">
        <f ca="1" t="shared" si="150"/>
        <v>Büdingen</v>
      </c>
      <c r="AI129" t="str">
        <f ca="1" t="shared" si="151"/>
        <v>Bad Marienberg</v>
      </c>
      <c r="AJ129" t="str">
        <f ca="1" t="shared" si="151"/>
        <v>Idstein</v>
      </c>
      <c r="AK129" t="str">
        <f ca="1" t="shared" si="151"/>
        <v>Runkel</v>
      </c>
      <c r="AL129" t="str">
        <f ca="1" t="shared" si="151"/>
        <v>St. Goarshausen</v>
      </c>
      <c r="AM129" t="str">
        <f ca="1" t="shared" si="151"/>
        <v>Worms-Wonnegau</v>
      </c>
      <c r="AN129" t="str">
        <f ca="1" t="shared" si="151"/>
        <v>Kirchberg</v>
      </c>
      <c r="AO129" t="str">
        <f ca="1" t="shared" si="151"/>
        <v>Ried</v>
      </c>
      <c r="AP129" t="str">
        <f ca="1" t="shared" si="151"/>
        <v>Erbach</v>
      </c>
      <c r="AQ129" t="str">
        <f ca="1" t="shared" si="151"/>
        <v>Vogelsberg</v>
      </c>
      <c r="AR129" t="str">
        <f ca="1" t="shared" si="151"/>
        <v>Weilburg</v>
      </c>
      <c r="AS129" t="str">
        <f ca="1" t="shared" si="152"/>
        <v>Alsfeld</v>
      </c>
      <c r="AT129" t="str">
        <f ca="1" t="shared" si="152"/>
        <v>Diez</v>
      </c>
      <c r="AU129" t="str">
        <f ca="1" t="shared" si="152"/>
        <v>Hungen</v>
      </c>
      <c r="AV129" t="str">
        <f ca="1" t="shared" si="152"/>
        <v>Schotten</v>
      </c>
      <c r="AW129" t="str">
        <f ca="1" t="shared" si="152"/>
        <v>Selters</v>
      </c>
      <c r="AX129" t="str">
        <f ca="1" t="shared" si="152"/>
        <v>Gladenbach</v>
      </c>
    </row>
    <row r="130" spans="2:50" ht="12.75" hidden="1">
      <c r="B130" t="s">
        <v>111</v>
      </c>
      <c r="E130" t="str">
        <f ca="1" t="shared" si="147"/>
        <v>Ried</v>
      </c>
      <c r="F130" t="str">
        <f ca="1" t="shared" si="147"/>
        <v>Groß-Umstadt</v>
      </c>
      <c r="G130" t="str">
        <f ca="1" t="shared" si="147"/>
        <v>Gießen</v>
      </c>
      <c r="H130" t="str">
        <f ca="1" t="shared" si="147"/>
        <v>Frankfurt-Höchst, Süd</v>
      </c>
      <c r="I130" t="str">
        <f ca="1" t="shared" si="147"/>
        <v>Groß-Gerau</v>
      </c>
      <c r="J130" t="str">
        <f ca="1" t="shared" si="147"/>
        <v>Darmstadt-Land</v>
      </c>
      <c r="K130" t="str">
        <f ca="1" t="shared" si="147"/>
        <v>Offenbach</v>
      </c>
      <c r="L130" t="str">
        <f ca="1" t="shared" si="147"/>
        <v>Darmstadt-Stadt</v>
      </c>
      <c r="M130" t="str">
        <f ca="1" t="shared" si="147"/>
        <v>Reinheim</v>
      </c>
      <c r="N130" t="str">
        <f ca="1" t="shared" si="147"/>
        <v>Frankfurt Nord, Ost</v>
      </c>
      <c r="O130" t="str">
        <f ca="1" t="shared" si="149"/>
        <v>Nassau</v>
      </c>
      <c r="P130" t="str">
        <f ca="1" t="shared" si="149"/>
        <v>Diez</v>
      </c>
      <c r="Q130" t="str">
        <f ca="1" t="shared" si="149"/>
        <v>Kronberg</v>
      </c>
      <c r="R130" t="str">
        <f ca="1" t="shared" si="149"/>
        <v>Biedenkopf</v>
      </c>
      <c r="S130" t="str">
        <f ca="1" t="shared" si="149"/>
        <v>Worms-Wonnegau</v>
      </c>
      <c r="T130" t="str">
        <f ca="1" t="shared" si="149"/>
        <v>Bad Schwalbach</v>
      </c>
      <c r="U130" t="str">
        <f ca="1" t="shared" si="149"/>
        <v>Wetterau</v>
      </c>
      <c r="V130" t="str">
        <f ca="1" t="shared" si="149"/>
        <v>Hochtaunus</v>
      </c>
      <c r="W130" t="str">
        <f ca="1" t="shared" si="149"/>
        <v>Bergstraße SÜD</v>
      </c>
      <c r="X130" t="str">
        <f ca="1" t="shared" si="149"/>
        <v>Bergstraße Mitte</v>
      </c>
      <c r="Y130" t="str">
        <f ca="1" t="shared" si="150"/>
        <v>Wiesbaden</v>
      </c>
      <c r="Z130" t="str">
        <f ca="1" t="shared" si="150"/>
        <v>Rodgau</v>
      </c>
      <c r="AA130" t="str">
        <f ca="1" t="shared" si="150"/>
        <v>Mainz</v>
      </c>
      <c r="AB130" t="str">
        <f ca="1" t="shared" si="150"/>
        <v>Rüsselsheim</v>
      </c>
      <c r="AC130" t="str">
        <f ca="1" t="shared" si="150"/>
        <v>Alsfeld</v>
      </c>
      <c r="AD130" t="str">
        <f ca="1" t="shared" si="150"/>
        <v>Runkel</v>
      </c>
      <c r="AE130" t="str">
        <f ca="1" t="shared" si="150"/>
        <v>Wöllstein</v>
      </c>
      <c r="AF130" t="str">
        <f ca="1" t="shared" si="150"/>
        <v>Dreieich</v>
      </c>
      <c r="AG130" t="str">
        <f ca="1" t="shared" si="150"/>
        <v>Weilburg</v>
      </c>
      <c r="AH130" t="str">
        <f ca="1" t="shared" si="150"/>
        <v>Büdingen</v>
      </c>
      <c r="AI130" t="str">
        <f ca="1" t="shared" si="151"/>
        <v>Oppenheim</v>
      </c>
      <c r="AJ130" t="str">
        <f ca="1" t="shared" si="151"/>
        <v>Erbach</v>
      </c>
      <c r="AK130" t="str">
        <f ca="1" t="shared" si="151"/>
        <v>Ingelheim</v>
      </c>
      <c r="AL130" t="str">
        <f ca="1" t="shared" si="151"/>
        <v>Dillenburg</v>
      </c>
      <c r="AM130" t="str">
        <f ca="1" t="shared" si="151"/>
        <v>Idstein</v>
      </c>
      <c r="AN130" t="str">
        <f ca="1" t="shared" si="151"/>
        <v>Bad Marienberg</v>
      </c>
      <c r="AO130" t="str">
        <f ca="1" t="shared" si="151"/>
        <v>Nidda</v>
      </c>
      <c r="AP130" t="str">
        <f ca="1" t="shared" si="151"/>
        <v>Herborn</v>
      </c>
      <c r="AQ130" t="str">
        <f ca="1" t="shared" si="151"/>
        <v>Gladenbach</v>
      </c>
      <c r="AR130" t="str">
        <f ca="1" t="shared" si="151"/>
        <v>St. Goarshausen</v>
      </c>
      <c r="AS130" t="str">
        <f ca="1" t="shared" si="152"/>
        <v>Selters</v>
      </c>
      <c r="AT130" t="str">
        <f ca="1" t="shared" si="152"/>
        <v>Hungen</v>
      </c>
      <c r="AU130" t="str">
        <f ca="1" t="shared" si="152"/>
        <v>Schotten</v>
      </c>
      <c r="AV130" t="str">
        <f ca="1" t="shared" si="152"/>
        <v>Vogelsberg</v>
      </c>
      <c r="AW130" t="str">
        <f ca="1" t="shared" si="152"/>
        <v>Grünberg</v>
      </c>
      <c r="AX130" t="str">
        <f ca="1" t="shared" si="152"/>
        <v>Kirchberg</v>
      </c>
    </row>
    <row r="131" spans="2:50" ht="12.75" hidden="1">
      <c r="B131" t="s">
        <v>112</v>
      </c>
      <c r="E131" t="str">
        <f ca="1" t="shared" si="147"/>
        <v>Frankfurt-Höchst, Süd</v>
      </c>
      <c r="F131" t="str">
        <f ca="1" t="shared" si="147"/>
        <v>Bad Schwalbach</v>
      </c>
      <c r="G131" t="str">
        <f ca="1" t="shared" si="147"/>
        <v>Darmstadt-Stadt</v>
      </c>
      <c r="H131" t="str">
        <f ca="1" t="shared" si="147"/>
        <v>Offenbach</v>
      </c>
      <c r="I131" t="str">
        <f ca="1" t="shared" si="147"/>
        <v>Groß-Umstadt</v>
      </c>
      <c r="J131" t="str">
        <f ca="1" t="shared" si="147"/>
        <v>Darmstadt-Land</v>
      </c>
      <c r="K131" t="str">
        <f ca="1" t="shared" si="147"/>
        <v>Gießen</v>
      </c>
      <c r="L131" t="str">
        <f ca="1" t="shared" si="147"/>
        <v>Mainz</v>
      </c>
      <c r="M131" t="str">
        <f ca="1" t="shared" si="147"/>
        <v>Ried</v>
      </c>
      <c r="N131" t="str">
        <f ca="1" t="shared" si="147"/>
        <v>Alsfeld</v>
      </c>
      <c r="O131" t="str">
        <f ca="1" t="shared" si="149"/>
        <v>Nassau</v>
      </c>
      <c r="P131" t="str">
        <f ca="1" t="shared" si="149"/>
        <v>Wetterau</v>
      </c>
      <c r="Q131" t="str">
        <f ca="1" t="shared" si="149"/>
        <v>Hochtaunus</v>
      </c>
      <c r="R131" t="str">
        <f ca="1" t="shared" si="149"/>
        <v>Selters</v>
      </c>
      <c r="S131" t="str">
        <f ca="1" t="shared" si="149"/>
        <v>Bergstraße Mitte</v>
      </c>
      <c r="T131" t="str">
        <f ca="1" t="shared" si="149"/>
        <v>Frankfurt Nord, Ost</v>
      </c>
      <c r="U131" t="str">
        <f ca="1" t="shared" si="149"/>
        <v>Bergstraße SÜD</v>
      </c>
      <c r="V131" t="str">
        <f ca="1" t="shared" si="149"/>
        <v>Kronberg</v>
      </c>
      <c r="W131" t="str">
        <f ca="1" t="shared" si="149"/>
        <v>Wiesbaden</v>
      </c>
      <c r="X131" t="str">
        <f ca="1" t="shared" si="149"/>
        <v>Idstein</v>
      </c>
      <c r="Y131" t="str">
        <f ca="1" t="shared" si="150"/>
        <v>Biedenkopf</v>
      </c>
      <c r="Z131" t="str">
        <f ca="1" t="shared" si="150"/>
        <v>Dreieich</v>
      </c>
      <c r="AA131" t="str">
        <f ca="1" t="shared" si="150"/>
        <v>Groß-Gerau</v>
      </c>
      <c r="AB131" t="str">
        <f ca="1" t="shared" si="150"/>
        <v>Oppenheim</v>
      </c>
      <c r="AC131" t="str">
        <f ca="1" t="shared" si="150"/>
        <v>Reinheim</v>
      </c>
      <c r="AD131" t="str">
        <f ca="1" t="shared" si="150"/>
        <v>Hungen</v>
      </c>
      <c r="AE131" t="str">
        <f ca="1" t="shared" si="150"/>
        <v>Grünberg</v>
      </c>
      <c r="AF131" t="str">
        <f ca="1" t="shared" si="150"/>
        <v>Büdingen</v>
      </c>
      <c r="AG131" t="str">
        <f ca="1" t="shared" si="150"/>
        <v>Rodgau</v>
      </c>
      <c r="AH131" t="str">
        <f ca="1" t="shared" si="150"/>
        <v>Diez</v>
      </c>
      <c r="AI131" t="str">
        <f ca="1" t="shared" si="151"/>
        <v>Worms-Wonnegau</v>
      </c>
      <c r="AJ131" t="str">
        <f ca="1" t="shared" si="151"/>
        <v>Nidda</v>
      </c>
      <c r="AK131" t="str">
        <f ca="1" t="shared" si="151"/>
        <v>Rüsselsheim</v>
      </c>
      <c r="AL131" t="str">
        <f ca="1" t="shared" si="151"/>
        <v>Wöllstein</v>
      </c>
      <c r="AM131" t="str">
        <f ca="1" t="shared" si="151"/>
        <v>Herborn</v>
      </c>
      <c r="AN131" t="str">
        <f ca="1" t="shared" si="151"/>
        <v>Dillenburg</v>
      </c>
      <c r="AO131" t="str">
        <f ca="1" t="shared" si="151"/>
        <v>Ingelheim</v>
      </c>
      <c r="AP131" t="str">
        <f ca="1" t="shared" si="151"/>
        <v>Bad Marienberg</v>
      </c>
      <c r="AQ131" t="str">
        <f ca="1" t="shared" si="151"/>
        <v>Vogelsberg</v>
      </c>
      <c r="AR131" t="str">
        <f ca="1" t="shared" si="151"/>
        <v>Erbach</v>
      </c>
      <c r="AS131" t="str">
        <f ca="1" t="shared" si="152"/>
        <v>Runkel</v>
      </c>
      <c r="AT131" t="str">
        <f ca="1" t="shared" si="152"/>
        <v>St. Goarshausen</v>
      </c>
      <c r="AU131" t="str">
        <f ca="1" t="shared" si="152"/>
        <v>Kirchberg</v>
      </c>
      <c r="AV131" t="str">
        <f ca="1" t="shared" si="152"/>
        <v>Schotten</v>
      </c>
      <c r="AW131" t="str">
        <f ca="1" t="shared" si="152"/>
        <v>Weilburg</v>
      </c>
      <c r="AX131" t="str">
        <f ca="1" t="shared" si="152"/>
        <v>Gladenbach</v>
      </c>
    </row>
    <row r="132" ht="12.75" hidden="1"/>
    <row r="133" spans="2:50" ht="12.75" hidden="1">
      <c r="B133" t="s">
        <v>134</v>
      </c>
      <c r="E133" s="17">
        <f aca="true" ca="1" t="shared" si="153" ref="E133:E142">OFFSET($D99,0,AZ110)</f>
        <v>2.969276102893831</v>
      </c>
      <c r="F133" s="17">
        <f aca="true" ca="1" t="shared" si="154" ref="F133:Y133">OFFSET($D99,0,BA110)</f>
        <v>2.4883856487307456</v>
      </c>
      <c r="G133" s="17">
        <f ca="1" t="shared" si="154"/>
        <v>1.845286100340651</v>
      </c>
      <c r="H133" s="17">
        <f ca="1" t="shared" si="154"/>
        <v>1.7852928011552154</v>
      </c>
      <c r="I133" s="17">
        <f ca="1" t="shared" si="154"/>
        <v>1.7183746109911886</v>
      </c>
      <c r="J133" s="17">
        <f ca="1" t="shared" si="154"/>
        <v>1.701866419104042</v>
      </c>
      <c r="K133" s="17">
        <f ca="1" t="shared" si="154"/>
        <v>1.6633609877404676</v>
      </c>
      <c r="L133" s="17">
        <f ca="1" t="shared" si="154"/>
        <v>1.574498325088351</v>
      </c>
      <c r="M133" s="17">
        <f ca="1" t="shared" si="154"/>
        <v>1.54064899249946</v>
      </c>
      <c r="N133" s="17">
        <f ca="1" t="shared" si="154"/>
        <v>1.3992550245665143</v>
      </c>
      <c r="O133" s="17">
        <f ca="1" t="shared" si="154"/>
        <v>1.3432363972161048</v>
      </c>
      <c r="P133" s="17">
        <f ca="1" t="shared" si="154"/>
        <v>1.1359617254865915</v>
      </c>
      <c r="Q133" s="17">
        <f ca="1" t="shared" si="154"/>
        <v>1.1288228760890735</v>
      </c>
      <c r="R133" s="17">
        <f ca="1" t="shared" si="154"/>
        <v>1.0863001343802134</v>
      </c>
      <c r="S133" s="17">
        <f ca="1" t="shared" si="154"/>
        <v>1.0472890718285608</v>
      </c>
      <c r="T133" s="17">
        <f ca="1" t="shared" si="154"/>
        <v>1.0236335463501214</v>
      </c>
      <c r="U133" s="17">
        <f ca="1" t="shared" si="154"/>
        <v>0.9333812489875524</v>
      </c>
      <c r="V133" s="17">
        <f ca="1" t="shared" si="154"/>
        <v>0.9148145201480472</v>
      </c>
      <c r="W133" s="17">
        <f ca="1" t="shared" si="154"/>
        <v>0.8976587796063241</v>
      </c>
      <c r="X133" s="17">
        <f ca="1" t="shared" si="154"/>
        <v>0.8637771906085151</v>
      </c>
      <c r="Y133" s="17">
        <f ca="1" t="shared" si="154"/>
        <v>0.8102158809438875</v>
      </c>
      <c r="Z133" s="17">
        <f aca="true" ca="1" t="shared" si="155" ref="F133:AX134">OFFSET($D99,0,BU110)</f>
        <v>0.7957079518141483</v>
      </c>
      <c r="AA133" s="17">
        <f aca="true" ca="1" t="shared" si="156" ref="AA133:AX133">OFFSET($D99,0,BV110)</f>
        <v>0.782335861392708</v>
      </c>
      <c r="AB133" s="17">
        <f ca="1" t="shared" si="156"/>
        <v>0.7534505209263473</v>
      </c>
      <c r="AC133" s="17">
        <f ca="1" t="shared" si="156"/>
        <v>0.7474819052893972</v>
      </c>
      <c r="AD133" s="17">
        <f ca="1" t="shared" si="156"/>
        <v>0.738171030056914</v>
      </c>
      <c r="AE133" s="17">
        <f ca="1" t="shared" si="156"/>
        <v>0.6889911588097953</v>
      </c>
      <c r="AF133" s="17">
        <f ca="1" t="shared" si="156"/>
        <v>0.6854117569323868</v>
      </c>
      <c r="AG133" s="17">
        <f ca="1" t="shared" si="156"/>
        <v>0.6768317552663455</v>
      </c>
      <c r="AH133" s="17">
        <f ca="1" t="shared" si="156"/>
        <v>0.6710114599415522</v>
      </c>
      <c r="AI133" s="17">
        <f ca="1" t="shared" si="156"/>
        <v>0.6534682036627023</v>
      </c>
      <c r="AJ133" s="17">
        <f ca="1" t="shared" si="156"/>
        <v>0.6421177607698783</v>
      </c>
      <c r="AK133" s="17">
        <f ca="1" t="shared" si="156"/>
        <v>0.6344252821572252</v>
      </c>
      <c r="AL133" s="17">
        <f ca="1" t="shared" si="156"/>
        <v>0.6207242000636799</v>
      </c>
      <c r="AM133" s="17">
        <f ca="1" t="shared" si="156"/>
        <v>0.5304473333710145</v>
      </c>
      <c r="AN133" s="17">
        <f ca="1" t="shared" si="156"/>
        <v>0.5015124431399574</v>
      </c>
      <c r="AO133" s="17">
        <f ca="1" t="shared" si="156"/>
        <v>0.3872535224535294</v>
      </c>
      <c r="AP133" s="17">
        <f ca="1" t="shared" si="156"/>
        <v>0.36302148662398054</v>
      </c>
      <c r="AQ133" s="17">
        <f ca="1" t="shared" si="156"/>
        <v>0.3350293612346176</v>
      </c>
      <c r="AR133" s="17">
        <f ca="1" t="shared" si="156"/>
        <v>0.3287637198441211</v>
      </c>
      <c r="AS133" s="17">
        <f ca="1" t="shared" si="156"/>
        <v>0.25515916081465895</v>
      </c>
      <c r="AT133" s="17">
        <f ca="1" t="shared" si="156"/>
        <v>0.18283405754986384</v>
      </c>
      <c r="AU133" s="17">
        <f ca="1" t="shared" si="156"/>
        <v>0.18173428363135685</v>
      </c>
      <c r="AV133" s="17">
        <f ca="1" t="shared" si="156"/>
        <v>0.1432704218805847</v>
      </c>
      <c r="AW133" s="17">
        <f ca="1" t="shared" si="156"/>
        <v>0.08751720494419893</v>
      </c>
      <c r="AX133" s="17">
        <f ca="1" t="shared" si="156"/>
        <v>0.0003099466694510609</v>
      </c>
    </row>
    <row r="134" spans="2:50" ht="12.75" hidden="1">
      <c r="B134" t="s">
        <v>133</v>
      </c>
      <c r="E134" s="17">
        <f ca="1" t="shared" si="153"/>
        <v>2.494764188328498</v>
      </c>
      <c r="F134" s="17">
        <f ca="1" t="shared" si="155"/>
        <v>2.093838832805231</v>
      </c>
      <c r="G134" s="17">
        <f ca="1" t="shared" si="155"/>
        <v>1.8430927451877068</v>
      </c>
      <c r="H134" s="17">
        <f ca="1" t="shared" si="155"/>
        <v>1.8264865122972604</v>
      </c>
      <c r="I134" s="17">
        <f ca="1" t="shared" si="155"/>
        <v>1.6618254434646869</v>
      </c>
      <c r="J134" s="17">
        <f ca="1" t="shared" si="155"/>
        <v>1.5882493606413912</v>
      </c>
      <c r="K134" s="17">
        <f ca="1" t="shared" si="155"/>
        <v>1.473039360476275</v>
      </c>
      <c r="L134" s="17">
        <f ca="1" t="shared" si="155"/>
        <v>1.4623467544248283</v>
      </c>
      <c r="M134" s="17">
        <f ca="1" t="shared" si="155"/>
        <v>1.375253558808398</v>
      </c>
      <c r="N134" s="17">
        <f ca="1" t="shared" si="155"/>
        <v>1.3502859356613002</v>
      </c>
      <c r="O134" s="17">
        <f ca="1" t="shared" si="155"/>
        <v>1.322393071306274</v>
      </c>
      <c r="P134" s="17">
        <f ca="1" t="shared" si="155"/>
        <v>1.271902816247313</v>
      </c>
      <c r="Q134" s="17">
        <f ca="1" t="shared" si="155"/>
        <v>1.2357531414772909</v>
      </c>
      <c r="R134" s="17">
        <f ca="1" t="shared" si="155"/>
        <v>1.2264265570918564</v>
      </c>
      <c r="S134" s="17">
        <f ca="1" t="shared" si="155"/>
        <v>1.211495913043756</v>
      </c>
      <c r="T134" s="17">
        <f ca="1" t="shared" si="155"/>
        <v>1.1657023437993634</v>
      </c>
      <c r="U134" s="17">
        <f ca="1" t="shared" si="155"/>
        <v>1.0460912829894875</v>
      </c>
      <c r="V134" s="17">
        <f ca="1" t="shared" si="155"/>
        <v>1.037986767814373</v>
      </c>
      <c r="W134" s="17">
        <f ca="1" t="shared" si="155"/>
        <v>1.0314097304793892</v>
      </c>
      <c r="X134" s="17">
        <f ca="1" t="shared" si="155"/>
        <v>0.9911240118366063</v>
      </c>
      <c r="Y134" s="17">
        <f ca="1" t="shared" si="155"/>
        <v>0.9194603060300706</v>
      </c>
      <c r="Z134" s="17">
        <f ca="1" t="shared" si="155"/>
        <v>0.9106509654740044</v>
      </c>
      <c r="AA134" s="17">
        <f ca="1" t="shared" si="155"/>
        <v>0.9094267468427886</v>
      </c>
      <c r="AB134" s="17">
        <f ca="1" t="shared" si="155"/>
        <v>0.8333124474758581</v>
      </c>
      <c r="AC134" s="17">
        <f ca="1" t="shared" si="155"/>
        <v>0.7988321599430632</v>
      </c>
      <c r="AD134" s="17">
        <f ca="1" t="shared" si="155"/>
        <v>0.7576604279392058</v>
      </c>
      <c r="AE134" s="17">
        <f ca="1" t="shared" si="155"/>
        <v>0.7061703738054443</v>
      </c>
      <c r="AF134" s="17">
        <f ca="1" t="shared" si="155"/>
        <v>0.6097119844021914</v>
      </c>
      <c r="AG134" s="17">
        <f ca="1" t="shared" si="155"/>
        <v>0.6029059666028566</v>
      </c>
      <c r="AH134" s="17">
        <f ca="1" t="shared" si="155"/>
        <v>0.5591559988667408</v>
      </c>
      <c r="AI134" s="17">
        <f ca="1" t="shared" si="155"/>
        <v>0.5549122040025767</v>
      </c>
      <c r="AJ134" s="17">
        <f ca="1" t="shared" si="155"/>
        <v>0.5523726200967178</v>
      </c>
      <c r="AK134" s="17">
        <f ca="1" t="shared" si="155"/>
        <v>0.48567711345407827</v>
      </c>
      <c r="AL134" s="17">
        <f ca="1" t="shared" si="155"/>
        <v>0.47860310897502173</v>
      </c>
      <c r="AM134" s="17">
        <f ca="1" t="shared" si="155"/>
        <v>0.4588184891353873</v>
      </c>
      <c r="AN134" s="17">
        <f ca="1" t="shared" si="155"/>
        <v>0.44243446897613176</v>
      </c>
      <c r="AO134" s="17">
        <f ca="1" t="shared" si="155"/>
        <v>0.37890154228592776</v>
      </c>
      <c r="AP134" s="17">
        <f ca="1" t="shared" si="155"/>
        <v>0.3107228859491229</v>
      </c>
      <c r="AQ134" s="17">
        <f ca="1" t="shared" si="155"/>
        <v>0.27207279772551257</v>
      </c>
      <c r="AR134" s="17">
        <f ca="1" t="shared" si="155"/>
        <v>0.25645445379901705</v>
      </c>
      <c r="AS134" s="17">
        <f ca="1" t="shared" si="155"/>
        <v>0.24984594714412353</v>
      </c>
      <c r="AT134" s="17">
        <f ca="1" t="shared" si="155"/>
        <v>0.2319627373781409</v>
      </c>
      <c r="AU134" s="17">
        <f ca="1" t="shared" si="155"/>
        <v>0.20980560286324876</v>
      </c>
      <c r="AV134" s="17">
        <f ca="1" t="shared" si="155"/>
        <v>0.19356657564970428</v>
      </c>
      <c r="AW134" s="17">
        <f ca="1" t="shared" si="155"/>
        <v>0.14217997388700865</v>
      </c>
      <c r="AX134" s="17">
        <f ca="1" t="shared" si="155"/>
        <v>0.020176571304772486</v>
      </c>
    </row>
    <row r="135" spans="2:50" ht="12.75" hidden="1">
      <c r="B135" t="s">
        <v>129</v>
      </c>
      <c r="E135" s="17">
        <f ca="1" t="shared" si="153"/>
        <v>4.146870664545313</v>
      </c>
      <c r="F135" s="17">
        <f aca="true" ca="1" t="shared" si="157" ref="F135:AX135">OFFSET($D101,0,BA112)</f>
        <v>2.5282149860681247</v>
      </c>
      <c r="G135" s="17">
        <f ca="1" t="shared" si="157"/>
        <v>2.220575838921624</v>
      </c>
      <c r="H135" s="17">
        <f ca="1" t="shared" si="157"/>
        <v>1.7325541118818055</v>
      </c>
      <c r="I135" s="17">
        <f ca="1" t="shared" si="157"/>
        <v>1.5794061947978768</v>
      </c>
      <c r="J135" s="17">
        <f ca="1" t="shared" si="157"/>
        <v>1.5181876916310149</v>
      </c>
      <c r="K135" s="17">
        <f ca="1" t="shared" si="157"/>
        <v>1.2454470439666492</v>
      </c>
      <c r="L135" s="17">
        <f ca="1" t="shared" si="157"/>
        <v>1.2259181731261548</v>
      </c>
      <c r="M135" s="17">
        <f ca="1" t="shared" si="157"/>
        <v>1.2037261679412792</v>
      </c>
      <c r="N135" s="17">
        <f ca="1" t="shared" si="157"/>
        <v>1.157633548775208</v>
      </c>
      <c r="O135" s="17">
        <f ca="1" t="shared" si="157"/>
        <v>1.0963719208019758</v>
      </c>
      <c r="P135" s="17">
        <f ca="1" t="shared" si="157"/>
        <v>1.08209714229728</v>
      </c>
      <c r="Q135" s="17">
        <f ca="1" t="shared" si="157"/>
        <v>1.078462794028075</v>
      </c>
      <c r="R135" s="17">
        <f ca="1" t="shared" si="157"/>
        <v>1.0268952758555037</v>
      </c>
      <c r="S135" s="17">
        <f ca="1" t="shared" si="157"/>
        <v>0.9921028633584478</v>
      </c>
      <c r="T135" s="17">
        <f ca="1" t="shared" si="157"/>
        <v>0.9851766599287646</v>
      </c>
      <c r="U135" s="17">
        <f ca="1" t="shared" si="157"/>
        <v>0.9762700469349918</v>
      </c>
      <c r="V135" s="17">
        <f ca="1" t="shared" si="157"/>
        <v>0.962777386641519</v>
      </c>
      <c r="W135" s="17">
        <f ca="1" t="shared" si="157"/>
        <v>0.9563788028831582</v>
      </c>
      <c r="X135" s="17">
        <f ca="1" t="shared" si="157"/>
        <v>0.8761002921370082</v>
      </c>
      <c r="Y135" s="17">
        <f ca="1" t="shared" si="157"/>
        <v>0.8121304135242391</v>
      </c>
      <c r="Z135" s="17">
        <f ca="1" t="shared" si="157"/>
        <v>0.7937275249463435</v>
      </c>
      <c r="AA135" s="17">
        <f ca="1" t="shared" si="157"/>
        <v>0.7367550452329927</v>
      </c>
      <c r="AB135" s="17">
        <f ca="1" t="shared" si="157"/>
        <v>0.735410742073378</v>
      </c>
      <c r="AC135" s="17">
        <f ca="1" t="shared" si="157"/>
        <v>0.7040844335494735</v>
      </c>
      <c r="AD135" s="17">
        <f ca="1" t="shared" si="157"/>
        <v>0.6979793584806648</v>
      </c>
      <c r="AE135" s="17">
        <f ca="1" t="shared" si="157"/>
        <v>0.6841605914975842</v>
      </c>
      <c r="AF135" s="17">
        <f ca="1" t="shared" si="157"/>
        <v>0.6611642551873536</v>
      </c>
      <c r="AG135" s="17">
        <f ca="1" t="shared" si="157"/>
        <v>0.6456929890936941</v>
      </c>
      <c r="AH135" s="17">
        <f ca="1" t="shared" si="157"/>
        <v>0.5934429732444956</v>
      </c>
      <c r="AI135" s="17">
        <f ca="1" t="shared" si="157"/>
        <v>0.5734451556245032</v>
      </c>
      <c r="AJ135" s="17">
        <f ca="1" t="shared" si="157"/>
        <v>0.5688680716097577</v>
      </c>
      <c r="AK135" s="17">
        <f ca="1" t="shared" si="157"/>
        <v>0.5069297934009841</v>
      </c>
      <c r="AL135" s="17">
        <f ca="1" t="shared" si="157"/>
        <v>0.45108451584804193</v>
      </c>
      <c r="AM135" s="17">
        <f ca="1" t="shared" si="157"/>
        <v>0.39501017034235436</v>
      </c>
      <c r="AN135" s="17">
        <f ca="1" t="shared" si="157"/>
        <v>0.3943245087514995</v>
      </c>
      <c r="AO135" s="17">
        <f ca="1" t="shared" si="157"/>
        <v>0.3807332881453751</v>
      </c>
      <c r="AP135" s="17">
        <f ca="1" t="shared" si="157"/>
        <v>0.3417411077183918</v>
      </c>
      <c r="AQ135" s="17">
        <f ca="1" t="shared" si="157"/>
        <v>0.3185677278042854</v>
      </c>
      <c r="AR135" s="17">
        <f ca="1" t="shared" si="157"/>
        <v>0.31509591440585316</v>
      </c>
      <c r="AS135" s="17">
        <f ca="1" t="shared" si="157"/>
        <v>0.31105711215047543</v>
      </c>
      <c r="AT135" s="17">
        <f ca="1" t="shared" si="157"/>
        <v>0.2814555181404587</v>
      </c>
      <c r="AU135" s="17">
        <f ca="1" t="shared" si="157"/>
        <v>0.23394573103887248</v>
      </c>
      <c r="AV135" s="17">
        <f ca="1" t="shared" si="157"/>
        <v>0.22012594296329624</v>
      </c>
      <c r="AW135" s="17">
        <f ca="1" t="shared" si="157"/>
        <v>0.10588044235294826</v>
      </c>
      <c r="AX135" s="17">
        <f ca="1" t="shared" si="157"/>
        <v>0.0004780872348087272</v>
      </c>
    </row>
    <row r="136" spans="2:50" ht="12.75" hidden="1">
      <c r="B136" t="s">
        <v>128</v>
      </c>
      <c r="E136" s="17">
        <f ca="1" t="shared" si="153"/>
        <v>3.084342035176565</v>
      </c>
      <c r="F136" s="17">
        <f aca="true" ca="1" t="shared" si="158" ref="F136:AX136">OFFSET($D102,0,BA113)</f>
        <v>2.074044920090977</v>
      </c>
      <c r="G136" s="17">
        <f ca="1" t="shared" si="158"/>
        <v>1.8826698254247143</v>
      </c>
      <c r="H136" s="17">
        <f ca="1" t="shared" si="158"/>
        <v>1.7360680736435263</v>
      </c>
      <c r="I136" s="17">
        <f ca="1" t="shared" si="158"/>
        <v>1.699884062684893</v>
      </c>
      <c r="J136" s="17">
        <f ca="1" t="shared" si="158"/>
        <v>1.59385112957345</v>
      </c>
      <c r="K136" s="17">
        <f ca="1" t="shared" si="158"/>
        <v>1.53002002830138</v>
      </c>
      <c r="L136" s="17">
        <f ca="1" t="shared" si="158"/>
        <v>1.5092514659775622</v>
      </c>
      <c r="M136" s="17">
        <f ca="1" t="shared" si="158"/>
        <v>1.5042261144082132</v>
      </c>
      <c r="N136" s="17">
        <f ca="1" t="shared" si="158"/>
        <v>1.3650572802763248</v>
      </c>
      <c r="O136" s="17">
        <f ca="1" t="shared" si="158"/>
        <v>1.3258535474509014</v>
      </c>
      <c r="P136" s="17">
        <f ca="1" t="shared" si="158"/>
        <v>1.28086558700443</v>
      </c>
      <c r="Q136" s="17">
        <f ca="1" t="shared" si="158"/>
        <v>1.2504435873734376</v>
      </c>
      <c r="R136" s="17">
        <f ca="1" t="shared" si="158"/>
        <v>1.1319135158327298</v>
      </c>
      <c r="S136" s="17">
        <f ca="1" t="shared" si="158"/>
        <v>1.1130547939305573</v>
      </c>
      <c r="T136" s="17">
        <f ca="1" t="shared" si="158"/>
        <v>1.1054699145372977</v>
      </c>
      <c r="U136" s="17">
        <f ca="1" t="shared" si="158"/>
        <v>1.0168159762231146</v>
      </c>
      <c r="V136" s="17">
        <f ca="1" t="shared" si="158"/>
        <v>0.854590432467985</v>
      </c>
      <c r="W136" s="17">
        <f ca="1" t="shared" si="158"/>
        <v>0.8277010186996863</v>
      </c>
      <c r="X136" s="17">
        <f ca="1" t="shared" si="158"/>
        <v>0.7918169949211729</v>
      </c>
      <c r="Y136" s="17">
        <f ca="1" t="shared" si="158"/>
        <v>0.7829060669258887</v>
      </c>
      <c r="Z136" s="17">
        <f ca="1" t="shared" si="158"/>
        <v>0.7561399481145304</v>
      </c>
      <c r="AA136" s="17">
        <f ca="1" t="shared" si="158"/>
        <v>0.7384285545061977</v>
      </c>
      <c r="AB136" s="17">
        <f ca="1" t="shared" si="158"/>
        <v>0.6947382728464363</v>
      </c>
      <c r="AC136" s="17">
        <f ca="1" t="shared" si="158"/>
        <v>0.6821348538341949</v>
      </c>
      <c r="AD136" s="17">
        <f ca="1" t="shared" si="158"/>
        <v>0.6670621230172369</v>
      </c>
      <c r="AE136" s="17">
        <f ca="1" t="shared" si="158"/>
        <v>0.6524950125241662</v>
      </c>
      <c r="AF136" s="17">
        <f ca="1" t="shared" si="158"/>
        <v>0.6411157144218443</v>
      </c>
      <c r="AG136" s="17">
        <f ca="1" t="shared" si="158"/>
        <v>0.6076621132991237</v>
      </c>
      <c r="AH136" s="17">
        <f ca="1" t="shared" si="158"/>
        <v>0.5834923125118158</v>
      </c>
      <c r="AI136" s="17">
        <f ca="1" t="shared" si="158"/>
        <v>0.5604574469744344</v>
      </c>
      <c r="AJ136" s="17">
        <f ca="1" t="shared" si="158"/>
        <v>0.4857168314502091</v>
      </c>
      <c r="AK136" s="17">
        <f ca="1" t="shared" si="158"/>
        <v>0.48299435782837585</v>
      </c>
      <c r="AL136" s="17">
        <f ca="1" t="shared" si="158"/>
        <v>0.47668324054621647</v>
      </c>
      <c r="AM136" s="17">
        <f ca="1" t="shared" si="158"/>
        <v>0.4448831491814809</v>
      </c>
      <c r="AN136" s="17">
        <f ca="1" t="shared" si="158"/>
        <v>0.4310246435309989</v>
      </c>
      <c r="AO136" s="17">
        <f ca="1" t="shared" si="158"/>
        <v>0.3964919936530327</v>
      </c>
      <c r="AP136" s="17">
        <f ca="1" t="shared" si="158"/>
        <v>0.3877774967508217</v>
      </c>
      <c r="AQ136" s="17">
        <f ca="1" t="shared" si="158"/>
        <v>0.3541110859406427</v>
      </c>
      <c r="AR136" s="17">
        <f ca="1" t="shared" si="158"/>
        <v>0.33843773905550195</v>
      </c>
      <c r="AS136" s="17">
        <f ca="1" t="shared" si="158"/>
        <v>0.325079154400995</v>
      </c>
      <c r="AT136" s="17">
        <f ca="1" t="shared" si="158"/>
        <v>0.27829371109366224</v>
      </c>
      <c r="AU136" s="17">
        <f ca="1" t="shared" si="158"/>
        <v>0.24448587315887396</v>
      </c>
      <c r="AV136" s="17">
        <f ca="1" t="shared" si="158"/>
        <v>0.2334610706358991</v>
      </c>
      <c r="AW136" s="17">
        <f ca="1" t="shared" si="158"/>
        <v>0.2158992427061091</v>
      </c>
      <c r="AX136" s="17">
        <f ca="1" t="shared" si="158"/>
        <v>0.09642791700587491</v>
      </c>
    </row>
    <row r="137" spans="2:50" ht="12.75" hidden="1">
      <c r="B137" t="s">
        <v>127</v>
      </c>
      <c r="E137" s="17">
        <f ca="1" t="shared" si="153"/>
        <v>3.73326793668144</v>
      </c>
      <c r="F137" s="17">
        <f aca="true" ca="1" t="shared" si="159" ref="F137:AX137">OFFSET($D103,0,BA114)</f>
        <v>3.3135333528188267</v>
      </c>
      <c r="G137" s="17">
        <f ca="1" t="shared" si="159"/>
        <v>3.1942087898133877</v>
      </c>
      <c r="H137" s="17">
        <f ca="1" t="shared" si="159"/>
        <v>2.745271327653239</v>
      </c>
      <c r="I137" s="17">
        <f ca="1" t="shared" si="159"/>
        <v>2.53391560160626</v>
      </c>
      <c r="J137" s="17">
        <f ca="1" t="shared" si="159"/>
        <v>1.7129499184947867</v>
      </c>
      <c r="K137" s="17">
        <f ca="1" t="shared" si="159"/>
        <v>1.585598884845485</v>
      </c>
      <c r="L137" s="17">
        <f ca="1" t="shared" si="159"/>
        <v>1.3420860607793006</v>
      </c>
      <c r="M137" s="17">
        <f ca="1" t="shared" si="159"/>
        <v>1.2533061163216668</v>
      </c>
      <c r="N137" s="17">
        <f ca="1" t="shared" si="159"/>
        <v>1.2194268644998814</v>
      </c>
      <c r="O137" s="17">
        <f ca="1" t="shared" si="159"/>
        <v>1.1122469044449865</v>
      </c>
      <c r="P137" s="17">
        <f ca="1" t="shared" si="159"/>
        <v>1.0182227368411487</v>
      </c>
      <c r="Q137" s="17">
        <f ca="1" t="shared" si="159"/>
        <v>0.8372296477383786</v>
      </c>
      <c r="R137" s="17">
        <f ca="1" t="shared" si="159"/>
        <v>0.7251545138135858</v>
      </c>
      <c r="S137" s="17">
        <f ca="1" t="shared" si="159"/>
        <v>0.680585350605178</v>
      </c>
      <c r="T137" s="17">
        <f ca="1" t="shared" si="159"/>
        <v>0.6700217450814254</v>
      </c>
      <c r="U137" s="17">
        <f ca="1" t="shared" si="159"/>
        <v>0.663542557168086</v>
      </c>
      <c r="V137" s="17">
        <f ca="1" t="shared" si="159"/>
        <v>0.5849394139303039</v>
      </c>
      <c r="W137" s="17">
        <f ca="1" t="shared" si="159"/>
        <v>0.5846590354499304</v>
      </c>
      <c r="X137" s="17">
        <f ca="1" t="shared" si="159"/>
        <v>0.552979199201793</v>
      </c>
      <c r="Y137" s="17">
        <f ca="1" t="shared" si="159"/>
        <v>0.547936281951371</v>
      </c>
      <c r="Z137" s="17">
        <f ca="1" t="shared" si="159"/>
        <v>0.539578284815757</v>
      </c>
      <c r="AA137" s="17">
        <f ca="1" t="shared" si="159"/>
        <v>0.4668438564318268</v>
      </c>
      <c r="AB137" s="17">
        <f ca="1" t="shared" si="159"/>
        <v>0.45318763740043383</v>
      </c>
      <c r="AC137" s="17">
        <f ca="1" t="shared" si="159"/>
        <v>0.44905525747199115</v>
      </c>
      <c r="AD137" s="17">
        <f ca="1" t="shared" si="159"/>
        <v>0.3930998123917891</v>
      </c>
      <c r="AE137" s="17">
        <f ca="1" t="shared" si="159"/>
        <v>0.3876554686299257</v>
      </c>
      <c r="AF137" s="17">
        <f ca="1" t="shared" si="159"/>
        <v>0.36633345127898387</v>
      </c>
      <c r="AG137" s="17">
        <f ca="1" t="shared" si="159"/>
        <v>0.3661276155445958</v>
      </c>
      <c r="AH137" s="17">
        <f ca="1" t="shared" si="159"/>
        <v>0.28826432426169946</v>
      </c>
      <c r="AI137" s="17">
        <f ca="1" t="shared" si="159"/>
        <v>0.28263286233995705</v>
      </c>
      <c r="AJ137" s="17">
        <f ca="1" t="shared" si="159"/>
        <v>0.2572014405172392</v>
      </c>
      <c r="AK137" s="17">
        <f ca="1" t="shared" si="159"/>
        <v>0.24815951981355538</v>
      </c>
      <c r="AL137" s="17">
        <f ca="1" t="shared" si="159"/>
        <v>0.23862128638649258</v>
      </c>
      <c r="AM137" s="17">
        <f ca="1" t="shared" si="159"/>
        <v>0.23090584684095808</v>
      </c>
      <c r="AN137" s="17">
        <f ca="1" t="shared" si="159"/>
        <v>0.2286330342857861</v>
      </c>
      <c r="AO137" s="17">
        <f ca="1" t="shared" si="159"/>
        <v>0.2277410696980754</v>
      </c>
      <c r="AP137" s="17">
        <f ca="1" t="shared" si="159"/>
        <v>0.1705202757215003</v>
      </c>
      <c r="AQ137" s="17">
        <f ca="1" t="shared" si="159"/>
        <v>0.14956665457174176</v>
      </c>
      <c r="AR137" s="17">
        <f ca="1" t="shared" si="159"/>
        <v>0.1284475015423722</v>
      </c>
      <c r="AS137" s="17">
        <f ca="1" t="shared" si="159"/>
        <v>0.11513644621651231</v>
      </c>
      <c r="AT137" s="17">
        <f ca="1" t="shared" si="159"/>
        <v>0.08702210504566454</v>
      </c>
      <c r="AU137" s="17">
        <f ca="1" t="shared" si="159"/>
        <v>0.08576549248255655</v>
      </c>
      <c r="AV137" s="17">
        <f ca="1" t="shared" si="159"/>
        <v>0.02128453683163367</v>
      </c>
      <c r="AW137" s="17">
        <f ca="1" t="shared" si="159"/>
        <v>0.01965795066814401</v>
      </c>
      <c r="AX137" s="17">
        <f ca="1" t="shared" si="159"/>
        <v>0.0003966838443373565</v>
      </c>
    </row>
    <row r="138" spans="2:50" ht="12.75" hidden="1">
      <c r="B138" t="s">
        <v>113</v>
      </c>
      <c r="E138" s="17">
        <f ca="1" t="shared" si="153"/>
        <v>2.1015353421255214</v>
      </c>
      <c r="F138" s="17">
        <f aca="true" ca="1" t="shared" si="160" ref="F138:O142">OFFSET($D104,0,BA115)</f>
        <v>2.0911750097775648</v>
      </c>
      <c r="G138" s="17">
        <f ca="1" t="shared" si="160"/>
        <v>1.8482783469454873</v>
      </c>
      <c r="H138" s="17">
        <f ca="1" t="shared" si="160"/>
        <v>1.7975697915023685</v>
      </c>
      <c r="I138" s="17">
        <f ca="1" t="shared" si="160"/>
        <v>1.6923708284663839</v>
      </c>
      <c r="J138" s="17">
        <f ca="1" t="shared" si="160"/>
        <v>1.64517274181104</v>
      </c>
      <c r="K138" s="17">
        <f ca="1" t="shared" si="160"/>
        <v>1.4828585186715508</v>
      </c>
      <c r="L138" s="17">
        <f ca="1" t="shared" si="160"/>
        <v>1.442087228008379</v>
      </c>
      <c r="M138" s="17">
        <f ca="1" t="shared" si="160"/>
        <v>1.4053049636505452</v>
      </c>
      <c r="N138" s="17">
        <f ca="1" t="shared" si="160"/>
        <v>1.3134654903890184</v>
      </c>
      <c r="O138" s="17">
        <f ca="1" t="shared" si="160"/>
        <v>1.3015334801307297</v>
      </c>
      <c r="P138" s="17">
        <f aca="true" ca="1" t="shared" si="161" ref="P138:Y142">OFFSET($D104,0,BK115)</f>
        <v>1.2671714184045946</v>
      </c>
      <c r="Q138" s="17">
        <f ca="1" t="shared" si="161"/>
        <v>1.1958269099907208</v>
      </c>
      <c r="R138" s="17">
        <f ca="1" t="shared" si="161"/>
        <v>1.1693384786125585</v>
      </c>
      <c r="S138" s="17">
        <f ca="1" t="shared" si="161"/>
        <v>1.0666135596200634</v>
      </c>
      <c r="T138" s="17">
        <f ca="1" t="shared" si="161"/>
        <v>0.9199170920851505</v>
      </c>
      <c r="U138" s="17">
        <f ca="1" t="shared" si="161"/>
        <v>0.919528786988661</v>
      </c>
      <c r="V138" s="17">
        <f ca="1" t="shared" si="161"/>
        <v>0.9152338232299471</v>
      </c>
      <c r="W138" s="17">
        <f ca="1" t="shared" si="161"/>
        <v>0.8846462290261758</v>
      </c>
      <c r="X138" s="17">
        <f ca="1" t="shared" si="161"/>
        <v>0.8443489173667016</v>
      </c>
      <c r="Y138" s="17">
        <f ca="1" t="shared" si="161"/>
        <v>0.8341088396302416</v>
      </c>
      <c r="Z138" s="17">
        <f aca="true" ca="1" t="shared" si="162" ref="Z138:AI142">OFFSET($D104,0,BU115)</f>
        <v>0.818162602507112</v>
      </c>
      <c r="AA138" s="17">
        <f ca="1" t="shared" si="162"/>
        <v>0.8076871429804676</v>
      </c>
      <c r="AB138" s="17">
        <f ca="1" t="shared" si="162"/>
        <v>0.7938619407397972</v>
      </c>
      <c r="AC138" s="17">
        <f ca="1" t="shared" si="162"/>
        <v>0.7930768078112687</v>
      </c>
      <c r="AD138" s="17">
        <f ca="1" t="shared" si="162"/>
        <v>0.7813653518970948</v>
      </c>
      <c r="AE138" s="17">
        <f ca="1" t="shared" si="162"/>
        <v>0.7598600584267253</v>
      </c>
      <c r="AF138" s="17">
        <f ca="1" t="shared" si="162"/>
        <v>0.6914481622892059</v>
      </c>
      <c r="AG138" s="17">
        <f ca="1" t="shared" si="162"/>
        <v>0.6331778978824849</v>
      </c>
      <c r="AH138" s="17">
        <f ca="1" t="shared" si="162"/>
        <v>0.5315420352710668</v>
      </c>
      <c r="AI138" s="17">
        <f ca="1" t="shared" si="162"/>
        <v>0.5235385304133652</v>
      </c>
      <c r="AJ138" s="17">
        <f aca="true" ca="1" t="shared" si="163" ref="AJ138:AS142">OFFSET($D104,0,CE115)</f>
        <v>0.48719258698568596</v>
      </c>
      <c r="AK138" s="17">
        <f ca="1" t="shared" si="163"/>
        <v>0.4755149312487698</v>
      </c>
      <c r="AL138" s="17">
        <f ca="1" t="shared" si="163"/>
        <v>0.4746049251102601</v>
      </c>
      <c r="AM138" s="17">
        <f ca="1" t="shared" si="163"/>
        <v>0.47361324677027294</v>
      </c>
      <c r="AN138" s="17">
        <f ca="1" t="shared" si="163"/>
        <v>0.461095528257313</v>
      </c>
      <c r="AO138" s="17">
        <f ca="1" t="shared" si="163"/>
        <v>0.4511846489978363</v>
      </c>
      <c r="AP138" s="17">
        <f ca="1" t="shared" si="163"/>
        <v>0.3435660059765269</v>
      </c>
      <c r="AQ138" s="17">
        <f ca="1" t="shared" si="163"/>
        <v>0.33281649907907607</v>
      </c>
      <c r="AR138" s="17">
        <f ca="1" t="shared" si="163"/>
        <v>0.279730127158841</v>
      </c>
      <c r="AS138" s="17">
        <f ca="1" t="shared" si="163"/>
        <v>0.2624109401919252</v>
      </c>
      <c r="AT138" s="17">
        <f aca="true" ca="1" t="shared" si="164" ref="AT138:BC142">OFFSET($D104,0,CO115)</f>
        <v>0.24644319051851588</v>
      </c>
      <c r="AU138" s="17">
        <f ca="1" t="shared" si="164"/>
        <v>0.23478774029903876</v>
      </c>
      <c r="AV138" s="17">
        <f ca="1" t="shared" si="164"/>
        <v>0.09198406739527007</v>
      </c>
      <c r="AW138" s="17">
        <f ca="1" t="shared" si="164"/>
        <v>0.05915336699441935</v>
      </c>
      <c r="AX138" s="17">
        <f ca="1" t="shared" si="164"/>
        <v>0.042809870173201106</v>
      </c>
    </row>
    <row r="139" spans="2:50" ht="12.75" hidden="1">
      <c r="B139" t="s">
        <v>109</v>
      </c>
      <c r="E139" s="17">
        <f ca="1" t="shared" si="153"/>
        <v>2.5209705940369553</v>
      </c>
      <c r="F139" s="17">
        <f ca="1" t="shared" si="160"/>
        <v>2.4272126590462832</v>
      </c>
      <c r="G139" s="17">
        <f ca="1" t="shared" si="160"/>
        <v>2.0316207417114946</v>
      </c>
      <c r="H139" s="17">
        <f ca="1" t="shared" si="160"/>
        <v>2.0047746465231495</v>
      </c>
      <c r="I139" s="17">
        <f ca="1" t="shared" si="160"/>
        <v>1.8211247776166575</v>
      </c>
      <c r="J139" s="17">
        <f ca="1" t="shared" si="160"/>
        <v>1.7650304917311717</v>
      </c>
      <c r="K139" s="17">
        <f ca="1" t="shared" si="160"/>
        <v>1.7601277594867482</v>
      </c>
      <c r="L139" s="17">
        <f ca="1" t="shared" si="160"/>
        <v>1.3833351512514178</v>
      </c>
      <c r="M139" s="17">
        <f ca="1" t="shared" si="160"/>
        <v>1.2886052563243144</v>
      </c>
      <c r="N139" s="17">
        <f ca="1" t="shared" si="160"/>
        <v>1.2404001392734396</v>
      </c>
      <c r="O139" s="17">
        <f ca="1" t="shared" si="160"/>
        <v>1.2118026685277663</v>
      </c>
      <c r="P139" s="17">
        <f ca="1" t="shared" si="161"/>
        <v>1.1357880121284925</v>
      </c>
      <c r="Q139" s="17">
        <f ca="1" t="shared" si="161"/>
        <v>1.1173025271926715</v>
      </c>
      <c r="R139" s="17">
        <f ca="1" t="shared" si="161"/>
        <v>1.0950204417560387</v>
      </c>
      <c r="S139" s="17">
        <f ca="1" t="shared" si="161"/>
        <v>1.015489290158087</v>
      </c>
      <c r="T139" s="17">
        <f ca="1" t="shared" si="161"/>
        <v>0.9900489053288424</v>
      </c>
      <c r="U139" s="17">
        <f ca="1" t="shared" si="161"/>
        <v>0.8969536086603495</v>
      </c>
      <c r="V139" s="17">
        <f ca="1" t="shared" si="161"/>
        <v>0.8714286650056359</v>
      </c>
      <c r="W139" s="17">
        <f ca="1" t="shared" si="161"/>
        <v>0.8302123875042204</v>
      </c>
      <c r="X139" s="17">
        <f ca="1" t="shared" si="161"/>
        <v>0.7855289839601941</v>
      </c>
      <c r="Y139" s="17">
        <f ca="1" t="shared" si="161"/>
        <v>0.7729915541140437</v>
      </c>
      <c r="Z139" s="17">
        <f ca="1" t="shared" si="162"/>
        <v>0.725273805924814</v>
      </c>
      <c r="AA139" s="17">
        <f ca="1" t="shared" si="162"/>
        <v>0.6889261574542609</v>
      </c>
      <c r="AB139" s="17">
        <f ca="1" t="shared" si="162"/>
        <v>0.6807494324176914</v>
      </c>
      <c r="AC139" s="17">
        <f ca="1" t="shared" si="162"/>
        <v>0.6312545100008957</v>
      </c>
      <c r="AD139" s="17">
        <f ca="1" t="shared" si="162"/>
        <v>0.6284188126512116</v>
      </c>
      <c r="AE139" s="17">
        <f ca="1" t="shared" si="162"/>
        <v>0.6265656121712967</v>
      </c>
      <c r="AF139" s="17">
        <f ca="1" t="shared" si="162"/>
        <v>0.5976197159401799</v>
      </c>
      <c r="AG139" s="17">
        <f ca="1" t="shared" si="162"/>
        <v>0.5696971742412938</v>
      </c>
      <c r="AH139" s="17">
        <f ca="1" t="shared" si="162"/>
        <v>0.5607966579955708</v>
      </c>
      <c r="AI139" s="17">
        <f ca="1" t="shared" si="162"/>
        <v>0.5224089711925146</v>
      </c>
      <c r="AJ139" s="17">
        <f ca="1" t="shared" si="163"/>
        <v>0.4991817444429879</v>
      </c>
      <c r="AK139" s="17">
        <f ca="1" t="shared" si="163"/>
        <v>0.45786814571636936</v>
      </c>
      <c r="AL139" s="17">
        <f ca="1" t="shared" si="163"/>
        <v>0.43428145197377466</v>
      </c>
      <c r="AM139" s="17">
        <f ca="1" t="shared" si="163"/>
        <v>0.42440447203199416</v>
      </c>
      <c r="AN139" s="17">
        <f ca="1" t="shared" si="163"/>
        <v>0.4134160883009842</v>
      </c>
      <c r="AO139" s="17">
        <f ca="1" t="shared" si="163"/>
        <v>0.39007114384016034</v>
      </c>
      <c r="AP139" s="17">
        <f ca="1" t="shared" si="163"/>
        <v>0.3863642449283921</v>
      </c>
      <c r="AQ139" s="17">
        <f ca="1" t="shared" si="163"/>
        <v>0.3764721804356464</v>
      </c>
      <c r="AR139" s="17">
        <f ca="1" t="shared" si="163"/>
        <v>0.3727108061288205</v>
      </c>
      <c r="AS139" s="17">
        <f ca="1" t="shared" si="163"/>
        <v>0.35863050777119077</v>
      </c>
      <c r="AT139" s="17">
        <f ca="1" t="shared" si="164"/>
        <v>0.2756659618510164</v>
      </c>
      <c r="AU139" s="17">
        <f ca="1" t="shared" si="164"/>
        <v>0.24505347195556762</v>
      </c>
      <c r="AV139" s="17">
        <f ca="1" t="shared" si="164"/>
        <v>0.23022040279441422</v>
      </c>
      <c r="AW139" s="17">
        <f ca="1" t="shared" si="164"/>
        <v>0.05522150226123643</v>
      </c>
      <c r="AX139" s="17">
        <f ca="1" t="shared" si="164"/>
        <v>0.03261798730469018</v>
      </c>
    </row>
    <row r="140" spans="2:50" ht="12.75" hidden="1">
      <c r="B140" t="s">
        <v>110</v>
      </c>
      <c r="E140" s="17">
        <f ca="1" t="shared" si="153"/>
        <v>5.85114902748785</v>
      </c>
      <c r="F140" s="17">
        <f ca="1" t="shared" si="160"/>
        <v>3.6445784299236372</v>
      </c>
      <c r="G140" s="17">
        <f ca="1" t="shared" si="160"/>
        <v>2.6714799922803505</v>
      </c>
      <c r="H140" s="17">
        <f ca="1" t="shared" si="160"/>
        <v>2.295459536604471</v>
      </c>
      <c r="I140" s="17">
        <f ca="1" t="shared" si="160"/>
        <v>1.4064128412210213</v>
      </c>
      <c r="J140" s="17">
        <f ca="1" t="shared" si="160"/>
        <v>1.2657577325890454</v>
      </c>
      <c r="K140" s="17">
        <f ca="1" t="shared" si="160"/>
        <v>1.0224190008042666</v>
      </c>
      <c r="L140" s="17">
        <f ca="1" t="shared" si="160"/>
        <v>1.0132030170633801</v>
      </c>
      <c r="M140" s="17">
        <f ca="1" t="shared" si="160"/>
        <v>0.9032883783147918</v>
      </c>
      <c r="N140" s="17">
        <f ca="1" t="shared" si="160"/>
        <v>0.8591663502332103</v>
      </c>
      <c r="O140" s="17">
        <f ca="1" t="shared" si="160"/>
        <v>0.8133719574797897</v>
      </c>
      <c r="P140" s="17">
        <f ca="1" t="shared" si="161"/>
        <v>0.7550952917351476</v>
      </c>
      <c r="Q140" s="17">
        <f ca="1" t="shared" si="161"/>
        <v>0.6714837195410341</v>
      </c>
      <c r="R140" s="17">
        <f ca="1" t="shared" si="161"/>
        <v>0.665562373531134</v>
      </c>
      <c r="S140" s="17">
        <f ca="1" t="shared" si="161"/>
        <v>0.643059300507393</v>
      </c>
      <c r="T140" s="17">
        <f ca="1" t="shared" si="161"/>
        <v>0.6188310220222175</v>
      </c>
      <c r="U140" s="17">
        <f ca="1" t="shared" si="161"/>
        <v>0.6167363699241281</v>
      </c>
      <c r="V140" s="17">
        <f ca="1" t="shared" si="161"/>
        <v>0.6015496164452929</v>
      </c>
      <c r="W140" s="17">
        <f ca="1" t="shared" si="161"/>
        <v>0.5899185433156972</v>
      </c>
      <c r="X140" s="17">
        <f ca="1" t="shared" si="161"/>
        <v>0.5838654539424466</v>
      </c>
      <c r="Y140" s="17">
        <f ca="1" t="shared" si="161"/>
        <v>0.5818146356593502</v>
      </c>
      <c r="Z140" s="17">
        <f ca="1" t="shared" si="162"/>
        <v>0.5802417966049331</v>
      </c>
      <c r="AA140" s="17">
        <f ca="1" t="shared" si="162"/>
        <v>0.5547295167926097</v>
      </c>
      <c r="AB140" s="17">
        <f ca="1" t="shared" si="162"/>
        <v>0.5409496782012613</v>
      </c>
      <c r="AC140" s="17">
        <f ca="1" t="shared" si="162"/>
        <v>0.5025382660965383</v>
      </c>
      <c r="AD140" s="17">
        <f ca="1" t="shared" si="162"/>
        <v>0.491646642645872</v>
      </c>
      <c r="AE140" s="17">
        <f ca="1" t="shared" si="162"/>
        <v>0.4852860369562527</v>
      </c>
      <c r="AF140" s="17">
        <f ca="1" t="shared" si="162"/>
        <v>0.4759112068550175</v>
      </c>
      <c r="AG140" s="17">
        <f ca="1" t="shared" si="162"/>
        <v>0.4341223968175785</v>
      </c>
      <c r="AH140" s="17">
        <f ca="1" t="shared" si="162"/>
        <v>0.3572805537520615</v>
      </c>
      <c r="AI140" s="17">
        <f ca="1" t="shared" si="162"/>
        <v>0.34921660912702807</v>
      </c>
      <c r="AJ140" s="17">
        <f ca="1" t="shared" si="163"/>
        <v>0.30880882166891566</v>
      </c>
      <c r="AK140" s="17">
        <f ca="1" t="shared" si="163"/>
        <v>0.3064941034764613</v>
      </c>
      <c r="AL140" s="17">
        <f ca="1" t="shared" si="163"/>
        <v>0.2707886642066962</v>
      </c>
      <c r="AM140" s="17">
        <f ca="1" t="shared" si="163"/>
        <v>0.26001363959839335</v>
      </c>
      <c r="AN140" s="17">
        <f ca="1" t="shared" si="163"/>
        <v>0.244730187387876</v>
      </c>
      <c r="AO140" s="17">
        <f ca="1" t="shared" si="163"/>
        <v>0.22347501136210648</v>
      </c>
      <c r="AP140" s="17">
        <f ca="1" t="shared" si="163"/>
        <v>0.20786217885978084</v>
      </c>
      <c r="AQ140" s="17">
        <f ca="1" t="shared" si="163"/>
        <v>0.2026309467304885</v>
      </c>
      <c r="AR140" s="17">
        <f ca="1" t="shared" si="163"/>
        <v>0.19867722699767001</v>
      </c>
      <c r="AS140" s="17">
        <f ca="1" t="shared" si="163"/>
        <v>0.19472864653125332</v>
      </c>
      <c r="AT140" s="17">
        <f ca="1" t="shared" si="164"/>
        <v>0.18511375073302253</v>
      </c>
      <c r="AU140" s="17">
        <f ca="1" t="shared" si="164"/>
        <v>0.09936663267495716</v>
      </c>
      <c r="AV140" s="17">
        <f ca="1" t="shared" si="164"/>
        <v>0.09325769737251184</v>
      </c>
      <c r="AW140" s="17">
        <f ca="1" t="shared" si="164"/>
        <v>0.05649760065157176</v>
      </c>
      <c r="AX140" s="17">
        <f ca="1" t="shared" si="164"/>
        <v>0.03834949378739381</v>
      </c>
    </row>
    <row r="141" spans="2:50" ht="12.75" hidden="1">
      <c r="B141" t="s">
        <v>111</v>
      </c>
      <c r="E141" s="17">
        <f ca="1" t="shared" si="153"/>
        <v>3.2106911979791555</v>
      </c>
      <c r="F141" s="17">
        <f ca="1" t="shared" si="160"/>
        <v>2.2669533408162708</v>
      </c>
      <c r="G141" s="17">
        <f ca="1" t="shared" si="160"/>
        <v>1.755850130945544</v>
      </c>
      <c r="H141" s="17">
        <f ca="1" t="shared" si="160"/>
        <v>1.7087242178441846</v>
      </c>
      <c r="I141" s="17">
        <f ca="1" t="shared" si="160"/>
        <v>1.648619499232718</v>
      </c>
      <c r="J141" s="17">
        <f ca="1" t="shared" si="160"/>
        <v>1.5540295433158946</v>
      </c>
      <c r="K141" s="17">
        <f ca="1" t="shared" si="160"/>
        <v>1.3716844716307184</v>
      </c>
      <c r="L141" s="17">
        <f ca="1" t="shared" si="160"/>
        <v>1.2227164892009297</v>
      </c>
      <c r="M141" s="17">
        <f ca="1" t="shared" si="160"/>
        <v>1.1934581536412434</v>
      </c>
      <c r="N141" s="17">
        <f ca="1" t="shared" si="160"/>
        <v>1.1783695171482822</v>
      </c>
      <c r="O141" s="17">
        <f ca="1" t="shared" si="160"/>
        <v>1.1596581885580461</v>
      </c>
      <c r="P141" s="17">
        <f ca="1" t="shared" si="161"/>
        <v>1.1345389670977946</v>
      </c>
      <c r="Q141" s="17">
        <f ca="1" t="shared" si="161"/>
        <v>1.075375085124852</v>
      </c>
      <c r="R141" s="17">
        <f ca="1" t="shared" si="161"/>
        <v>1.0642790009910372</v>
      </c>
      <c r="S141" s="17">
        <f ca="1" t="shared" si="161"/>
        <v>1.02913908054156</v>
      </c>
      <c r="T141" s="17">
        <f ca="1" t="shared" si="161"/>
        <v>1.028088969866444</v>
      </c>
      <c r="U141" s="17">
        <f ca="1" t="shared" si="161"/>
        <v>0.9585302185268694</v>
      </c>
      <c r="V141" s="17">
        <f ca="1" t="shared" si="161"/>
        <v>0.9145307958116528</v>
      </c>
      <c r="W141" s="17">
        <f ca="1" t="shared" si="161"/>
        <v>0.9070220949460986</v>
      </c>
      <c r="X141" s="17">
        <f ca="1" t="shared" si="161"/>
        <v>0.9057822179860825</v>
      </c>
      <c r="Y141" s="17">
        <f ca="1" t="shared" si="161"/>
        <v>0.8758621721222939</v>
      </c>
      <c r="Z141" s="17">
        <f ca="1" t="shared" si="162"/>
        <v>0.8656970112122917</v>
      </c>
      <c r="AA141" s="17">
        <f ca="1" t="shared" si="162"/>
        <v>0.8489747313059042</v>
      </c>
      <c r="AB141" s="17">
        <f ca="1" t="shared" si="162"/>
        <v>0.842549408880529</v>
      </c>
      <c r="AC141" s="17">
        <f ca="1" t="shared" si="162"/>
        <v>0.8392459699372539</v>
      </c>
      <c r="AD141" s="17">
        <f ca="1" t="shared" si="162"/>
        <v>0.8072672799721009</v>
      </c>
      <c r="AE141" s="17">
        <f ca="1" t="shared" si="162"/>
        <v>0.7318991273002804</v>
      </c>
      <c r="AF141" s="17">
        <f ca="1" t="shared" si="162"/>
        <v>0.7029402883481461</v>
      </c>
      <c r="AG141" s="17">
        <f ca="1" t="shared" si="162"/>
        <v>0.6987577855115464</v>
      </c>
      <c r="AH141" s="17">
        <f ca="1" t="shared" si="162"/>
        <v>0.6420768541663244</v>
      </c>
      <c r="AI141" s="17">
        <f ca="1" t="shared" si="162"/>
        <v>0.589583730312897</v>
      </c>
      <c r="AJ141" s="17">
        <f ca="1" t="shared" si="163"/>
        <v>0.5724568390754896</v>
      </c>
      <c r="AK141" s="17">
        <f ca="1" t="shared" si="163"/>
        <v>0.5466031202931658</v>
      </c>
      <c r="AL141" s="17">
        <f ca="1" t="shared" si="163"/>
        <v>0.5341496449213898</v>
      </c>
      <c r="AM141" s="17">
        <f ca="1" t="shared" si="163"/>
        <v>0.4847370789276239</v>
      </c>
      <c r="AN141" s="17">
        <f ca="1" t="shared" si="163"/>
        <v>0.47836634796495264</v>
      </c>
      <c r="AO141" s="17">
        <f ca="1" t="shared" si="163"/>
        <v>0.4619474663137638</v>
      </c>
      <c r="AP141" s="17">
        <f ca="1" t="shared" si="163"/>
        <v>0.45803345444477234</v>
      </c>
      <c r="AQ141" s="17">
        <f ca="1" t="shared" si="163"/>
        <v>0.4356677808775141</v>
      </c>
      <c r="AR141" s="17">
        <f ca="1" t="shared" si="163"/>
        <v>0.31820065116455976</v>
      </c>
      <c r="AS141" s="17">
        <f ca="1" t="shared" si="163"/>
        <v>0.28290542249983713</v>
      </c>
      <c r="AT141" s="17">
        <f ca="1" t="shared" si="164"/>
        <v>0.22012889883547077</v>
      </c>
      <c r="AU141" s="17">
        <f ca="1" t="shared" si="164"/>
        <v>0.1999360273864748</v>
      </c>
      <c r="AV141" s="17">
        <f ca="1" t="shared" si="164"/>
        <v>0.11723978697394379</v>
      </c>
      <c r="AW141" s="17">
        <f ca="1" t="shared" si="164"/>
        <v>0.10507796608569998</v>
      </c>
      <c r="AX141" s="17">
        <f ca="1" t="shared" si="164"/>
        <v>0.05351277334071457</v>
      </c>
    </row>
    <row r="142" spans="2:50" ht="12.75" hidden="1">
      <c r="B142" t="s">
        <v>112</v>
      </c>
      <c r="E142" s="17">
        <f ca="1" t="shared" si="153"/>
        <v>2.3240124336495738</v>
      </c>
      <c r="F142" s="17">
        <f ca="1" t="shared" si="160"/>
        <v>2.310755870418637</v>
      </c>
      <c r="G142" s="17">
        <f ca="1" t="shared" si="160"/>
        <v>2.1144440862844007</v>
      </c>
      <c r="H142" s="17">
        <f ca="1" t="shared" si="160"/>
        <v>2.088721863469101</v>
      </c>
      <c r="I142" s="17">
        <f ca="1" t="shared" si="160"/>
        <v>2.040178838903748</v>
      </c>
      <c r="J142" s="17">
        <f ca="1" t="shared" si="160"/>
        <v>1.8128792490060013</v>
      </c>
      <c r="K142" s="17">
        <f ca="1" t="shared" si="160"/>
        <v>1.6204141396767022</v>
      </c>
      <c r="L142" s="17">
        <f ca="1" t="shared" si="160"/>
        <v>1.4034271956921904</v>
      </c>
      <c r="M142" s="17">
        <f ca="1" t="shared" si="160"/>
        <v>1.2119849345908351</v>
      </c>
      <c r="N142" s="17">
        <f ca="1" t="shared" si="160"/>
        <v>1.200044091898558</v>
      </c>
      <c r="O142" s="17">
        <f ca="1" t="shared" si="160"/>
        <v>1.162214637171091</v>
      </c>
      <c r="P142" s="17">
        <f ca="1" t="shared" si="161"/>
        <v>1.1391851494373115</v>
      </c>
      <c r="Q142" s="17">
        <f ca="1" t="shared" si="161"/>
        <v>1.0550395589683523</v>
      </c>
      <c r="R142" s="17">
        <f ca="1" t="shared" si="161"/>
        <v>1.0134504821529065</v>
      </c>
      <c r="S142" s="17">
        <f ca="1" t="shared" si="161"/>
        <v>0.950235042583402</v>
      </c>
      <c r="T142" s="17">
        <f ca="1" t="shared" si="161"/>
        <v>0.935508828120511</v>
      </c>
      <c r="U142" s="17">
        <f ca="1" t="shared" si="161"/>
        <v>0.9313550830247272</v>
      </c>
      <c r="V142" s="17">
        <f ca="1" t="shared" si="161"/>
        <v>0.9245318151017237</v>
      </c>
      <c r="W142" s="17">
        <f ca="1" t="shared" si="161"/>
        <v>0.9088615059241418</v>
      </c>
      <c r="X142" s="17">
        <f ca="1" t="shared" si="161"/>
        <v>0.8814704980429955</v>
      </c>
      <c r="Y142" s="17">
        <f ca="1" t="shared" si="161"/>
        <v>0.8673585435161929</v>
      </c>
      <c r="Z142" s="17">
        <f ca="1" t="shared" si="162"/>
        <v>0.7660892761421078</v>
      </c>
      <c r="AA142" s="17">
        <f ca="1" t="shared" si="162"/>
        <v>0.7631958777471027</v>
      </c>
      <c r="AB142" s="17">
        <f ca="1" t="shared" si="162"/>
        <v>0.7492838975867158</v>
      </c>
      <c r="AC142" s="17">
        <f ca="1" t="shared" si="162"/>
        <v>0.735136247017439</v>
      </c>
      <c r="AD142" s="17">
        <f ca="1" t="shared" si="162"/>
        <v>0.7204787935901839</v>
      </c>
      <c r="AE142" s="17">
        <f ca="1" t="shared" si="162"/>
        <v>0.7041953049437402</v>
      </c>
      <c r="AF142" s="17">
        <f ca="1" t="shared" si="162"/>
        <v>0.6844678408232796</v>
      </c>
      <c r="AG142" s="17">
        <f ca="1" t="shared" si="162"/>
        <v>0.6370024296758934</v>
      </c>
      <c r="AH142" s="17">
        <f ca="1" t="shared" si="162"/>
        <v>0.6339714605663568</v>
      </c>
      <c r="AI142" s="17">
        <f ca="1" t="shared" si="162"/>
        <v>0.6129180872831885</v>
      </c>
      <c r="AJ142" s="17">
        <f ca="1" t="shared" si="163"/>
        <v>0.5822908932655576</v>
      </c>
      <c r="AK142" s="17">
        <f ca="1" t="shared" si="163"/>
        <v>0.5282185439593168</v>
      </c>
      <c r="AL142" s="17">
        <f ca="1" t="shared" si="163"/>
        <v>0.5162905955534576</v>
      </c>
      <c r="AM142" s="17">
        <f ca="1" t="shared" si="163"/>
        <v>0.4538319343714515</v>
      </c>
      <c r="AN142" s="17">
        <f ca="1" t="shared" si="163"/>
        <v>0.42664233122330597</v>
      </c>
      <c r="AO142" s="17">
        <f ca="1" t="shared" si="163"/>
        <v>0.4186311204846899</v>
      </c>
      <c r="AP142" s="17">
        <f ca="1" t="shared" si="163"/>
        <v>0.38081609638262626</v>
      </c>
      <c r="AQ142" s="17">
        <f ca="1" t="shared" si="163"/>
        <v>0.373951786708833</v>
      </c>
      <c r="AR142" s="17">
        <f ca="1" t="shared" si="163"/>
        <v>0.3682792331664127</v>
      </c>
      <c r="AS142" s="17">
        <f ca="1" t="shared" si="163"/>
        <v>0.3585336733949629</v>
      </c>
      <c r="AT142" s="17">
        <f ca="1" t="shared" si="164"/>
        <v>0.2838917462251589</v>
      </c>
      <c r="AU142" s="17">
        <f ca="1" t="shared" si="164"/>
        <v>0.24145117374830521</v>
      </c>
      <c r="AV142" s="17">
        <f ca="1" t="shared" si="164"/>
        <v>0.13746009375963614</v>
      </c>
      <c r="AW142" s="17">
        <f ca="1" t="shared" si="164"/>
        <v>0.11995262852349542</v>
      </c>
      <c r="AX142" s="17">
        <f ca="1" t="shared" si="164"/>
        <v>0.0004235470182170653</v>
      </c>
    </row>
    <row r="143" ht="12.75" hidden="1"/>
    <row r="144" ht="12.75" hidden="1"/>
    <row r="146" ht="12.75">
      <c r="W146" t="s">
        <v>135</v>
      </c>
    </row>
  </sheetData>
  <sheetProtection password="CF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JGruenig</dc:creator>
  <cp:keywords/>
  <dc:description/>
  <cp:lastModifiedBy>michael</cp:lastModifiedBy>
  <cp:lastPrinted>2006-10-06T10:24:26Z</cp:lastPrinted>
  <dcterms:created xsi:type="dcterms:W3CDTF">2006-10-06T08:22:57Z</dcterms:created>
  <dcterms:modified xsi:type="dcterms:W3CDTF">2015-10-04T12:41:48Z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